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loncaric\Desktop\Nabava\2025\001-25 Promidžbeni materijali 2025\"/>
    </mc:Choice>
  </mc:AlternateContent>
  <xr:revisionPtr revIDLastSave="0" documentId="13_ncr:1_{E3BD4FD1-9A9E-4584-9D81-1BD22048F89E}"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 l="1"/>
  <c r="F29" i="2"/>
  <c r="F28" i="2"/>
  <c r="F27" i="2"/>
  <c r="F26" i="2"/>
  <c r="F25" i="2"/>
  <c r="F24" i="2"/>
  <c r="F23" i="2"/>
  <c r="F22" i="2"/>
  <c r="F18" i="2"/>
  <c r="F17" i="2"/>
  <c r="F16" i="2"/>
  <c r="F15" i="2"/>
  <c r="F14" i="2"/>
  <c r="F13" i="2"/>
  <c r="F12" i="2"/>
  <c r="F11" i="2"/>
  <c r="F10" i="2"/>
  <c r="F31" i="2" l="1"/>
  <c r="F9" i="2" l="1"/>
  <c r="F36" i="2" l="1"/>
  <c r="F35" i="2"/>
  <c r="F34" i="2"/>
  <c r="F37" i="2" l="1"/>
  <c r="F8" i="2"/>
  <c r="F19" i="2" s="1"/>
  <c r="B42" i="2" l="1"/>
  <c r="B41" i="2"/>
  <c r="B40" i="2"/>
  <c r="F40" i="2" l="1"/>
  <c r="F42" i="2" l="1"/>
  <c r="F41" i="2"/>
  <c r="F43" i="2" l="1"/>
  <c r="F44" i="2" s="1"/>
  <c r="F45" i="2" s="1"/>
</calcChain>
</file>

<file path=xl/sharedStrings.xml><?xml version="1.0" encoding="utf-8"?>
<sst xmlns="http://schemas.openxmlformats.org/spreadsheetml/2006/main" count="103" uniqueCount="75">
  <si>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</si>
  <si>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</si>
  <si>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</si>
  <si>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</si>
  <si>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</si>
  <si>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</si>
  <si>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</si>
  <si>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</si>
  <si>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</si>
  <si>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</si>
  <si>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</si>
  <si>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</si>
  <si>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</si>
  <si>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</si>
  <si>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</si>
  <si>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</si>
  <si>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1.</t>
  </si>
  <si>
    <t>2.</t>
  </si>
  <si>
    <t>3.</t>
  </si>
  <si>
    <t>2.1.</t>
  </si>
  <si>
    <t>1.1.</t>
  </si>
  <si>
    <t>1.2.</t>
  </si>
  <si>
    <t>3.1.</t>
  </si>
  <si>
    <t>3.2.</t>
  </si>
  <si>
    <t>3.3.</t>
  </si>
  <si>
    <t>kom.</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</si>
  <si>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(0,00). Za ponuditelje u sustavu PDV-a ova stavka će se automatski izračunati i nema potrebe za upisivanjem ičega.
OPĆINA OMIŠALJ</t>
  </si>
  <si>
    <t>Predmet nabave: Izrada i tisak promidžbenih materijala u 2025. godini</t>
  </si>
  <si>
    <t>Evidencijski broj nabave: 001/25</t>
  </si>
  <si>
    <t>1.3.</t>
  </si>
  <si>
    <t>1.4.</t>
  </si>
  <si>
    <t>1.5.</t>
  </si>
  <si>
    <t>1.6.</t>
  </si>
  <si>
    <t>1.7.</t>
  </si>
  <si>
    <t>1.8.</t>
  </si>
  <si>
    <t>1.9.</t>
  </si>
  <si>
    <t>1.10.</t>
  </si>
  <si>
    <t>1.11.</t>
  </si>
  <si>
    <t>2.2.</t>
  </si>
  <si>
    <t>2.3.</t>
  </si>
  <si>
    <t>2.4.</t>
  </si>
  <si>
    <t>2.5.</t>
  </si>
  <si>
    <t>2.6.</t>
  </si>
  <si>
    <t>2.7.</t>
  </si>
  <si>
    <t>2.8.</t>
  </si>
  <si>
    <t>2.9.</t>
  </si>
  <si>
    <t>IZRADA PROMIDŽBENIH MATERIJALA</t>
  </si>
  <si>
    <t>IZRADA PROMIDŽBENIH MATERIJALA - UKUPNO</t>
  </si>
  <si>
    <t>TISAK PROMIDŽBENIH MATERIJALA</t>
  </si>
  <si>
    <t>TISAK PROMIDŽBENIH MATERIJALA - UKUPNO</t>
  </si>
  <si>
    <t>OSTALE ROBE I USLUGE</t>
  </si>
  <si>
    <t>OSTALE ROBE I USLUGE - UKUPNO</t>
  </si>
  <si>
    <t>Tisak brošure dimenzija 100 x 220 mm, dopušteno odstupanje ±10%, na premaznom papiru (tzv. "kundstruck" papir) težine minimalno 350 g/m2, obostrano u boji (CMYK). Obračun po komadu tiskane brošure.</t>
  </si>
  <si>
    <t>Tisak bona dimenzija 210 x 200 mm, dopušteno odstupanje ±10%, na premaznom papiru (tzv. "kundstruck" papir) težine minimalno 350 g/m2, obostrano u boji (CMYK). Obračun po komadu tiskanog bona.</t>
  </si>
  <si>
    <t>Tisak pozivnice dimenzija 210 x 200 mm, dopušteno odstupanje ±10%, na premaznom papiru (tzv. "kundstruck" papir) težine minimalno 350 g/m2, obostrano u boji (CMYK), presavijeno. Obračun po komadu tiskane pozivnice.</t>
  </si>
  <si>
    <t>Tisak letka/listića formata A5 (148 x 210 mm) na premaznom papiru (tzv. "kundstruck" papir) težine minimalno 80 g/m2, obostrano u boji (CMYK). Obračun po komadu tiskanog letka/listića.</t>
  </si>
  <si>
    <t>Tisak plakata dimenzija 1000 x 1800 mm, dopušteno odstupanje ±10%, na premaznom papiru (tzv. "kundstruck" papir) težine minimalno 200 g/m2, jednostrano u boji (CMYK). Obračun po komadu tiskanog plakata.</t>
  </si>
  <si>
    <t>Tisak plakata formata A4 (210 x 297 mm) na premaznom papiru (tzv. "kundstruck" papir) težine minimalno 135 g/m2, jednostrano u boji (CMYK). Obračun po komadu tiskanog plakata.</t>
  </si>
  <si>
    <t>Tisak plakata formata A3 (297 x 420 mm) na premaznom papiru (tzv. "kundstruck" papir) težine minimalno 135 g/m2, jednostrano u boji (CMYK). Obračun po komadu tiskanog plakata.</t>
  </si>
  <si>
    <t>Tisak plakata formata A2 (420 x 594 mm) na premaznom papiru (tzv. "kundstruck" papir) težine minimalno 135 g/m2, jednostrano u boji (CMYK). Obračun po komadu tiskanog plakata.</t>
  </si>
  <si>
    <t>Dobava medalje. Medalja mora biti promjera minimalno 70 mm te izrađena od prigodnog materijala. Boja medalje (zlatna, srebrna ili brončana) određuje se prema uputi Naručitelja. Na medalju se lijepi naljepnica s tekstom po izboru Naručitelja. Prije realizacije usluge dostaviti Naručitelju najmanje tri varijante medalje (različitih oblika i/ili izvedbi) na prethodnu verifikaciju i odabir. Obračun po komadu isporučene medalje.</t>
  </si>
  <si>
    <t>Dobava i graviranje pehara. Tekst gravure po izboru Naručitelja. Pehar mora biti visok minimalno 220 mm te izrađen od prigodne metalne legure. Prije realizacije usluge dostaviti Naručitelju najmanje tri varijante pehara (različitih oblika i/ili izvedbi) na prethodnu verifikaciju i odabir. Obračun po komadu isporučenog pehara.</t>
  </si>
  <si>
    <t>Vođenje kampanje na društvenim mrežama Naručitelja, u trajanju do 30 dana. Stavkom je obuhvaćeno minimalno sljedeće:
- kreiranje Facebook događaja ("eventa")
- snošenje troška plaćenih oglasa na društvenim mrežama u iznosu od minimalno 100,00 EUR, koji trošak se uračunava u cijenu stavke
- vođenje komunikacije s pratiteljima i drugim zainteresiranim osobama putem postojećih stranica Naručitelja na društvenim mrežama (Facebook i Instagram).
Kampanja se vodi sukladno uputama Naručitelja. Po dovršetku provedbe kampanje dostaviti Naručitelju izvješće o provedbi iste, uključujući statističke pokazatelje o dosegu oglasa.
Obračun po komadu komplet provedene kampanje.</t>
  </si>
  <si>
    <t>Tisak naljepnice dimenzija 100 x 50 mm, dopušteno odstupanje +/- 2 mm, na samoljepljivoj termo transfer foliji. Tekst na naljepnici sukladno uputama Naručitelja. Obračun po komadu tiskane naljepnice.</t>
  </si>
  <si>
    <t>Izrada jednostavnog vizualnog rješenja ili izmjena postojećeg vizualnog rješenja, uključujući pripremu za tisak. Obračun po komadu izrađenog i od strane Naručitelja verificiranog vizualnog rješenja.</t>
  </si>
  <si>
    <t>Izrada složenog vizualnog rješenja s većim brojem elemenata ili kompleksnim vizualnim elementima, uključujući pripremu za tisak. Obračun po komadu izrađenog i od strane Naručitelja verificiranog vizualnog rješenja.</t>
  </si>
  <si>
    <t>Izrada vizualnog rješenja za bon karakteristika opisanih stavkom 2.7. ovog Troškovnika, uključujući pripremu za tisak. Obračun po komadu izrađenog i od strane Naručitelja verificiranog vizualnog rješenja.</t>
  </si>
  <si>
    <t>Izrada vizualnog rješenja za čestitke koje se objavljuju na društvenim mrežama, odnosno šalju putem elektroničke pošte. Obračun po komadu izrađenog i od strane Naručitelja verificiranog vizualnog rješenja.</t>
  </si>
  <si>
    <t>Izrada vizualnog rješenja za društvene mreže (naslovne slike, objave i sl.). Obračun po komadu izrađenog i od strane Naručitelja verificiranog vizualnog rješenja.</t>
  </si>
  <si>
    <t>Izrada vizualnog rješenja za pozivnice koje se šalju putem elektroničke pošte. Obračun po komadu izrađenog i od strane Naručitelja verificiranog vizualnog rješenja.</t>
  </si>
  <si>
    <t>Izrada vizualnog rješenja za pozivnice koje se šalju putem obične pošte, uključujući pripremu za tisak. Obračun po komadu izrađenog i od strane Naručitelja verificiranog vizualnog rješenja.</t>
  </si>
  <si>
    <t>Izrada vizualnog rješenja za tisak formata A2 (plakati i sl.), uključujući pripremu za tisak. Obračun po komadu izrađenog i od strane Naručitelja verificiranog vizualnog rješenja.</t>
  </si>
  <si>
    <t>Izrada vizualnog rješenja za tisak formata A3 (plakati i sl.), uključujući pripremu za tisak. Obračun po komadu izrađenog i od strane Naručitelja verificiranog vizualnog rješenja.</t>
  </si>
  <si>
    <t>Izrada vizualnog rješenja za tisak formata A4 (priznanja/zahvalnice i sl.), uključujući pripremu za tisak. Obračun po komadu izrađenog i od strane Naručitelja verificiranog vizualnog rješenja.</t>
  </si>
  <si>
    <t>Izrada vizualnog rješenja za tisak dimenzija 100 x 180 cm, dopušteno odstupanje ±10% (plakati i sl.). Stavkom je obuhvaćena i priprema ta tisak. Obračun po komadu izrađenog i od strane Naručitelja verificiranog vizualnog rješenja.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</si>
</sst>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5">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0"/>
      <color rgb="FF000000"/>
      <name val="Arial"/>
      <family val="2"/>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8">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
      <patternFill patternType="solid">
        <fgColor theme="0" tint="-0.249977111117893"/>
        <bgColor rgb="FFBFBFBF"/>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9" fillId="0" borderId="0"/>
    <xf numFmtId="168" fontId="9" fillId="0" borderId="0" applyFont="0" applyFill="0" applyBorder="0" applyAlignment="0" applyProtection="0"/>
    <xf numFmtId="169" fontId="9" fillId="0" borderId="0" applyFont="0" applyFill="0" applyBorder="0" applyAlignment="0" applyProtection="0"/>
    <xf numFmtId="0" fontId="14" fillId="0" borderId="0" applyNumberFormat="0" applyBorder="0" applyProtection="0"/>
  </cellStyleXfs>
  <cellXfs count="66">
    <xf numFmtId="0" fontId="0" fillId="0" borderId="0" xfId="0"/>
    <xf numFmtId="0" fontId="2" fillId="0" borderId="0" xfId="0" applyFont="1"/>
    <xf numFmtId="167" fontId="12" fillId="4" borderId="4" xfId="0" applyNumberFormat="1" applyFont="1" applyFill="1" applyBorder="1" applyAlignment="1" applyProtection="1">
      <alignment horizontal="center" vertical="center" wrapText="1"/>
      <protection locked="0"/>
    </xf>
    <xf numFmtId="167" fontId="4" fillId="5" borderId="1" xfId="2" applyNumberFormat="1" applyFont="1" applyFill="1" applyBorder="1" applyAlignment="1" applyProtection="1">
      <alignment horizontal="center" vertical="center"/>
      <protection locked="0"/>
    </xf>
    <xf numFmtId="167" fontId="12" fillId="0" borderId="4" xfId="1" applyNumberFormat="1" applyFont="1" applyBorder="1" applyAlignment="1" applyProtection="1">
      <alignment horizontal="center" vertical="center"/>
    </xf>
    <xf numFmtId="167" fontId="11" fillId="2" borderId="1" xfId="1" applyNumberFormat="1" applyFont="1" applyFill="1" applyBorder="1" applyAlignment="1" applyProtection="1">
      <alignment horizontal="center" vertical="center"/>
    </xf>
    <xf numFmtId="167" fontId="12" fillId="0" borderId="2" xfId="1" applyNumberFormat="1" applyFont="1" applyBorder="1" applyAlignment="1" applyProtection="1">
      <alignment horizontal="center" vertical="center"/>
    </xf>
    <xf numFmtId="4" fontId="4" fillId="6" borderId="7" xfId="1" applyNumberFormat="1" applyFont="1" applyFill="1" applyBorder="1" applyAlignment="1" applyProtection="1">
      <alignment vertical="center"/>
    </xf>
    <xf numFmtId="4" fontId="4" fillId="6" borderId="2" xfId="1" applyNumberFormat="1" applyFont="1" applyFill="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4" fontId="4" fillId="3" borderId="1" xfId="1" applyNumberFormat="1" applyFont="1" applyFill="1" applyBorder="1" applyAlignment="1" applyProtection="1">
      <alignment horizontal="center" vertical="center"/>
    </xf>
    <xf numFmtId="167" fontId="4" fillId="5"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0" fontId="7" fillId="0" borderId="0" xfId="0" applyFont="1" applyAlignment="1">
      <alignment horizontal="center"/>
    </xf>
    <xf numFmtId="0" fontId="7" fillId="0" borderId="0" xfId="0" applyFont="1"/>
    <xf numFmtId="0" fontId="5" fillId="0" borderId="0" xfId="0" applyFont="1"/>
    <xf numFmtId="0" fontId="11" fillId="5" borderId="1" xfId="0"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xf>
    <xf numFmtId="0" fontId="12" fillId="0" borderId="0" xfId="0" applyFont="1"/>
    <xf numFmtId="0" fontId="12" fillId="0" borderId="3" xfId="0" applyFont="1" applyBorder="1" applyAlignment="1">
      <alignment horizontal="center" vertical="center"/>
    </xf>
    <xf numFmtId="0" fontId="12" fillId="0" borderId="4" xfId="0" applyFont="1" applyBorder="1" applyAlignment="1">
      <alignment horizontal="left" vertical="center" wrapText="1" indent="1"/>
    </xf>
    <xf numFmtId="0" fontId="12" fillId="0" borderId="4" xfId="0" applyFont="1" applyBorder="1" applyAlignment="1">
      <alignment horizontal="center" vertical="center"/>
    </xf>
    <xf numFmtId="4" fontId="12" fillId="0" borderId="4"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left" vertical="center" wrapText="1" indent="1"/>
    </xf>
    <xf numFmtId="0" fontId="12" fillId="0" borderId="2" xfId="0" applyFont="1" applyBorder="1" applyAlignment="1">
      <alignment horizontal="center" vertical="center"/>
    </xf>
    <xf numFmtId="4" fontId="12" fillId="0" borderId="2" xfId="0" applyNumberFormat="1" applyFont="1" applyBorder="1" applyAlignment="1">
      <alignment horizontal="center" vertical="center"/>
    </xf>
    <xf numFmtId="0" fontId="8" fillId="0" borderId="0" xfId="0" applyFont="1"/>
    <xf numFmtId="0" fontId="4" fillId="6" borderId="6" xfId="0" applyFont="1" applyFill="1" applyBorder="1" applyAlignment="1">
      <alignment horizontal="center" vertical="center"/>
    </xf>
    <xf numFmtId="0" fontId="4" fillId="6" borderId="7" xfId="0" applyFont="1" applyFill="1" applyBorder="1" applyAlignment="1">
      <alignment horizontal="left" vertical="center" wrapText="1" indent="1"/>
    </xf>
    <xf numFmtId="0" fontId="4" fillId="6" borderId="7" xfId="0" applyFont="1" applyFill="1" applyBorder="1" applyAlignment="1">
      <alignment horizontal="center" vertical="center" wrapText="1"/>
    </xf>
    <xf numFmtId="0" fontId="4" fillId="6" borderId="7" xfId="0" applyFont="1" applyFill="1" applyBorder="1" applyAlignment="1">
      <alignment horizontal="center" vertical="center"/>
    </xf>
    <xf numFmtId="0" fontId="13" fillId="0" borderId="0" xfId="0" applyFont="1"/>
    <xf numFmtId="0" fontId="4" fillId="3" borderId="1" xfId="0" applyFont="1" applyFill="1" applyBorder="1" applyAlignment="1">
      <alignment horizontal="center" vertical="center"/>
    </xf>
    <xf numFmtId="0" fontId="7" fillId="0" borderId="0" xfId="0" applyFont="1" applyAlignment="1">
      <alignment wrapText="1"/>
    </xf>
    <xf numFmtId="4" fontId="7" fillId="0" borderId="0" xfId="0" applyNumberFormat="1" applyFont="1" applyAlignment="1">
      <alignment horizontal="center" vertical="top"/>
    </xf>
    <xf numFmtId="0" fontId="7" fillId="0" borderId="0" xfId="0" applyFont="1" applyAlignment="1">
      <alignment horizontal="right" wrapText="1"/>
    </xf>
    <xf numFmtId="0" fontId="2" fillId="0" borderId="0" xfId="0" applyFont="1" applyAlignment="1">
      <alignment horizontal="left" vertical="center" wrapText="1"/>
    </xf>
    <xf numFmtId="0" fontId="11" fillId="2" borderId="5" xfId="0" applyFont="1" applyFill="1" applyBorder="1" applyAlignment="1">
      <alignment horizontal="left" vertical="center" indent="1"/>
    </xf>
    <xf numFmtId="0" fontId="11" fillId="2" borderId="6" xfId="0" applyFont="1" applyFill="1" applyBorder="1" applyAlignment="1">
      <alignment horizontal="left" vertical="center" indent="1"/>
    </xf>
    <xf numFmtId="0" fontId="11" fillId="2" borderId="6"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164" fontId="4" fillId="0" borderId="0" xfId="0" applyNumberFormat="1" applyFont="1" applyAlignment="1">
      <alignment horizontal="center" vertical="center"/>
    </xf>
    <xf numFmtId="0" fontId="12" fillId="0" borderId="0" xfId="0" applyFont="1" applyAlignment="1">
      <alignment horizontal="center"/>
    </xf>
    <xf numFmtId="0" fontId="7" fillId="0" borderId="0" xfId="0" applyFont="1" applyAlignment="1" applyProtection="1">
      <alignment horizontal="center"/>
      <protection locked="0"/>
    </xf>
    <xf numFmtId="0" fontId="4" fillId="3" borderId="1" xfId="0" applyFont="1" applyFill="1" applyBorder="1" applyAlignment="1">
      <alignment horizontal="left" vertical="center" indent="1"/>
    </xf>
    <xf numFmtId="4" fontId="4" fillId="3" borderId="1" xfId="1" applyNumberFormat="1" applyFont="1" applyFill="1" applyBorder="1" applyAlignment="1" applyProtection="1">
      <alignment horizontal="left" vertical="center" wrapText="1" indent="1"/>
    </xf>
    <xf numFmtId="0" fontId="4" fillId="5" borderId="1" xfId="0" applyFont="1" applyFill="1" applyBorder="1" applyAlignment="1">
      <alignment horizontal="left" vertical="center" wrapText="1" indent="1"/>
    </xf>
    <xf numFmtId="0" fontId="10" fillId="0" borderId="0" xfId="0" applyFont="1" applyAlignment="1" applyProtection="1">
      <alignment horizontal="left"/>
      <protection locked="0"/>
    </xf>
    <xf numFmtId="0" fontId="11" fillId="7" borderId="6" xfId="0" applyFont="1" applyFill="1" applyBorder="1" applyAlignment="1">
      <alignment horizontal="left" vertical="center" wrapText="1" indent="1"/>
    </xf>
    <xf numFmtId="0" fontId="11" fillId="7" borderId="7" xfId="0" applyFont="1" applyFill="1" applyBorder="1" applyAlignment="1">
      <alignment horizontal="left" vertical="center" wrapText="1" indent="1"/>
    </xf>
    <xf numFmtId="0" fontId="11" fillId="7" borderId="2" xfId="0" applyFont="1" applyFill="1" applyBorder="1" applyAlignment="1">
      <alignment horizontal="left" vertical="center" wrapText="1" indent="1"/>
    </xf>
    <xf numFmtId="0" fontId="7" fillId="0" borderId="0" xfId="0" applyFont="1" applyAlignment="1">
      <alignment horizontal="center"/>
    </xf>
    <xf numFmtId="167" fontId="12" fillId="4" borderId="2" xfId="0" applyNumberFormat="1" applyFont="1" applyFill="1" applyBorder="1" applyAlignment="1" applyProtection="1">
      <alignment horizontal="center" vertical="center" wrapText="1"/>
      <protection locked="0"/>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G12" sqref="G12"/>
    </sheetView>
  </sheetViews>
  <sheetFormatPr defaultRowHeight="15"/>
  <cols>
    <col min="8" max="8" width="18.42578125" customWidth="1"/>
  </cols>
  <sheetData>
    <row r="1" spans="1:8" ht="150" customHeight="1">
      <c r="A1" s="45" t="s">
        <v>26</v>
      </c>
      <c r="B1" s="45"/>
      <c r="C1" s="45"/>
      <c r="D1" s="45"/>
      <c r="E1" s="45"/>
      <c r="F1" s="45"/>
      <c r="G1" s="45"/>
      <c r="H1" s="45"/>
    </row>
    <row r="2" spans="1:8">
      <c r="A2" s="45"/>
      <c r="B2" s="45"/>
      <c r="C2" s="45"/>
      <c r="D2" s="45"/>
      <c r="E2" s="45"/>
      <c r="F2" s="45"/>
      <c r="G2" s="45"/>
      <c r="H2" s="45"/>
    </row>
    <row r="3" spans="1:8">
      <c r="A3" s="45"/>
      <c r="B3" s="45"/>
      <c r="C3" s="45"/>
      <c r="D3" s="45"/>
      <c r="E3" s="45"/>
      <c r="F3" s="45"/>
      <c r="G3" s="45"/>
      <c r="H3" s="45"/>
    </row>
    <row r="4" spans="1:8">
      <c r="A4" s="45"/>
      <c r="B4" s="45"/>
      <c r="C4" s="45"/>
      <c r="D4" s="45"/>
      <c r="E4" s="45"/>
      <c r="F4" s="45"/>
      <c r="G4" s="45"/>
      <c r="H4" s="45"/>
    </row>
    <row r="5" spans="1:8">
      <c r="A5" s="45"/>
      <c r="B5" s="45"/>
      <c r="C5" s="45"/>
      <c r="D5" s="45"/>
      <c r="E5" s="45"/>
      <c r="F5" s="45"/>
      <c r="G5" s="45"/>
      <c r="H5" s="45"/>
    </row>
    <row r="6" spans="1:8">
      <c r="A6" s="45"/>
      <c r="B6" s="45"/>
      <c r="C6" s="45"/>
      <c r="D6" s="45"/>
      <c r="E6" s="45"/>
      <c r="F6" s="45"/>
      <c r="G6" s="45"/>
      <c r="H6" s="45"/>
    </row>
    <row r="7" spans="1:8">
      <c r="A7" s="45"/>
      <c r="B7" s="45"/>
      <c r="C7" s="45"/>
      <c r="D7" s="45"/>
      <c r="E7" s="45"/>
      <c r="F7" s="45"/>
      <c r="G7" s="45"/>
      <c r="H7" s="45"/>
    </row>
    <row r="8" spans="1:8">
      <c r="A8" s="45"/>
      <c r="B8" s="45"/>
      <c r="C8" s="45"/>
      <c r="D8" s="45"/>
      <c r="E8" s="45"/>
      <c r="F8" s="45"/>
      <c r="G8" s="45"/>
      <c r="H8" s="45"/>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tabSelected="1" view="pageBreakPreview" zoomScale="160" zoomScaleNormal="115" zoomScaleSheetLayoutView="160" workbookViewId="0">
      <selection sqref="A1:F1"/>
    </sheetView>
  </sheetViews>
  <sheetFormatPr defaultColWidth="8.140625" defaultRowHeight="15"/>
  <cols>
    <col min="1" max="1" width="7" style="15" customWidth="1"/>
    <col min="2" max="2" width="35.5703125" style="42" customWidth="1"/>
    <col min="3" max="3" width="9.42578125" style="15" customWidth="1"/>
    <col min="4" max="4" width="9.140625" style="15" customWidth="1"/>
    <col min="5" max="5" width="11.85546875" style="14" customWidth="1"/>
    <col min="6" max="6" width="13.85546875" style="14" customWidth="1"/>
    <col min="7" max="7" width="8.140625" style="15" customWidth="1"/>
    <col min="8" max="16384" width="8.140625" style="15"/>
  </cols>
  <sheetData>
    <row r="1" spans="1:6" ht="20.25">
      <c r="A1" s="51" t="s">
        <v>0</v>
      </c>
      <c r="B1" s="51"/>
      <c r="C1" s="51"/>
      <c r="D1" s="51"/>
      <c r="E1" s="51"/>
      <c r="F1" s="51"/>
    </row>
    <row r="2" spans="1:6" s="16" customFormat="1" ht="15.75">
      <c r="A2" s="54"/>
      <c r="B2" s="54"/>
      <c r="C2" s="54"/>
      <c r="D2" s="54"/>
      <c r="E2" s="54"/>
      <c r="F2" s="54"/>
    </row>
    <row r="3" spans="1:6" s="16" customFormat="1" ht="15.75">
      <c r="A3" s="52" t="s">
        <v>27</v>
      </c>
      <c r="B3" s="52"/>
      <c r="C3" s="52"/>
      <c r="D3" s="52"/>
      <c r="E3" s="52"/>
      <c r="F3" s="52"/>
    </row>
    <row r="4" spans="1:6" s="16" customFormat="1" ht="15.75">
      <c r="A4" s="53" t="s">
        <v>28</v>
      </c>
      <c r="B4" s="53"/>
      <c r="C4" s="53"/>
      <c r="D4" s="53"/>
      <c r="E4" s="53"/>
      <c r="F4" s="53"/>
    </row>
    <row r="5" spans="1:6" s="16" customFormat="1" ht="16.5" thickBot="1">
      <c r="A5" s="54"/>
      <c r="B5" s="54"/>
      <c r="C5" s="54"/>
      <c r="D5" s="54"/>
      <c r="E5" s="54"/>
      <c r="F5" s="54"/>
    </row>
    <row r="6" spans="1:6" s="16" customFormat="1" ht="26.25" thickBot="1">
      <c r="A6" s="17" t="s">
        <v>1</v>
      </c>
      <c r="B6" s="17" t="s">
        <v>2</v>
      </c>
      <c r="C6" s="17" t="s">
        <v>3</v>
      </c>
      <c r="D6" s="17" t="s">
        <v>5</v>
      </c>
      <c r="E6" s="18" t="s">
        <v>4</v>
      </c>
      <c r="F6" s="19" t="s">
        <v>6</v>
      </c>
    </row>
    <row r="7" spans="1:6" s="25" customFormat="1" ht="36" customHeight="1" thickBot="1">
      <c r="A7" s="20" t="s">
        <v>16</v>
      </c>
      <c r="B7" s="21" t="s">
        <v>46</v>
      </c>
      <c r="C7" s="22"/>
      <c r="D7" s="22"/>
      <c r="E7" s="23"/>
      <c r="F7" s="24"/>
    </row>
    <row r="8" spans="1:6" s="16" customFormat="1" ht="64.5" thickBot="1">
      <c r="A8" s="26" t="s">
        <v>20</v>
      </c>
      <c r="B8" s="27" t="s">
        <v>64</v>
      </c>
      <c r="C8" s="28" t="s">
        <v>25</v>
      </c>
      <c r="D8" s="29">
        <v>10</v>
      </c>
      <c r="E8" s="2"/>
      <c r="F8" s="4">
        <f t="shared" ref="F8" si="0">D8*E8</f>
        <v>0</v>
      </c>
    </row>
    <row r="9" spans="1:6" s="16" customFormat="1" ht="64.5" thickBot="1">
      <c r="A9" s="26" t="s">
        <v>21</v>
      </c>
      <c r="B9" s="27" t="s">
        <v>65</v>
      </c>
      <c r="C9" s="28" t="s">
        <v>25</v>
      </c>
      <c r="D9" s="29">
        <v>10</v>
      </c>
      <c r="E9" s="2"/>
      <c r="F9" s="4">
        <f t="shared" ref="F9:F14" si="1">D9*E9</f>
        <v>0</v>
      </c>
    </row>
    <row r="10" spans="1:6" s="16" customFormat="1" ht="64.5" thickBot="1">
      <c r="A10" s="26" t="s">
        <v>29</v>
      </c>
      <c r="B10" s="27" t="s">
        <v>66</v>
      </c>
      <c r="C10" s="28" t="s">
        <v>25</v>
      </c>
      <c r="D10" s="29">
        <v>2</v>
      </c>
      <c r="E10" s="2"/>
      <c r="F10" s="4">
        <f t="shared" si="1"/>
        <v>0</v>
      </c>
    </row>
    <row r="11" spans="1:6" s="16" customFormat="1" ht="64.5" thickBot="1">
      <c r="A11" s="30" t="s">
        <v>30</v>
      </c>
      <c r="B11" s="27" t="s">
        <v>67</v>
      </c>
      <c r="C11" s="28" t="s">
        <v>25</v>
      </c>
      <c r="D11" s="29">
        <v>2</v>
      </c>
      <c r="E11" s="2"/>
      <c r="F11" s="4">
        <f t="shared" si="1"/>
        <v>0</v>
      </c>
    </row>
    <row r="12" spans="1:6" s="16" customFormat="1" ht="51.75" thickBot="1">
      <c r="A12" s="31" t="s">
        <v>31</v>
      </c>
      <c r="B12" s="32" t="s">
        <v>68</v>
      </c>
      <c r="C12" s="33" t="s">
        <v>25</v>
      </c>
      <c r="D12" s="34">
        <v>6</v>
      </c>
      <c r="E12" s="2"/>
      <c r="F12" s="6">
        <f t="shared" si="1"/>
        <v>0</v>
      </c>
    </row>
    <row r="13" spans="1:6" s="16" customFormat="1" ht="51.75" thickBot="1">
      <c r="A13" s="31" t="s">
        <v>32</v>
      </c>
      <c r="B13" s="32" t="s">
        <v>69</v>
      </c>
      <c r="C13" s="33" t="s">
        <v>25</v>
      </c>
      <c r="D13" s="34">
        <v>2</v>
      </c>
      <c r="E13" s="2"/>
      <c r="F13" s="6">
        <f t="shared" si="1"/>
        <v>0</v>
      </c>
    </row>
    <row r="14" spans="1:6" s="16" customFormat="1" ht="64.5" thickBot="1">
      <c r="A14" s="31" t="s">
        <v>33</v>
      </c>
      <c r="B14" s="32" t="s">
        <v>70</v>
      </c>
      <c r="C14" s="33" t="s">
        <v>25</v>
      </c>
      <c r="D14" s="29">
        <v>3</v>
      </c>
      <c r="E14" s="2"/>
      <c r="F14" s="6">
        <f t="shared" si="1"/>
        <v>0</v>
      </c>
    </row>
    <row r="15" spans="1:6" s="16" customFormat="1" ht="52.5" customHeight="1" thickBot="1">
      <c r="A15" s="30" t="s">
        <v>34</v>
      </c>
      <c r="B15" s="27" t="s">
        <v>71</v>
      </c>
      <c r="C15" s="28" t="s">
        <v>25</v>
      </c>
      <c r="D15" s="29">
        <v>10</v>
      </c>
      <c r="E15" s="2"/>
      <c r="F15" s="4">
        <f t="shared" ref="F15:F18" si="2">D15*E15</f>
        <v>0</v>
      </c>
    </row>
    <row r="16" spans="1:6" s="16" customFormat="1" ht="52.5" customHeight="1" thickBot="1">
      <c r="A16" s="31" t="s">
        <v>35</v>
      </c>
      <c r="B16" s="32" t="s">
        <v>72</v>
      </c>
      <c r="C16" s="33" t="s">
        <v>25</v>
      </c>
      <c r="D16" s="34">
        <v>1</v>
      </c>
      <c r="E16" s="2"/>
      <c r="F16" s="6">
        <f t="shared" si="2"/>
        <v>0</v>
      </c>
    </row>
    <row r="17" spans="1:6" s="16" customFormat="1" ht="64.5" thickBot="1">
      <c r="A17" s="31" t="s">
        <v>36</v>
      </c>
      <c r="B17" s="32" t="s">
        <v>73</v>
      </c>
      <c r="C17" s="33" t="s">
        <v>25</v>
      </c>
      <c r="D17" s="34">
        <v>5</v>
      </c>
      <c r="E17" s="2"/>
      <c r="F17" s="6">
        <f t="shared" si="2"/>
        <v>0</v>
      </c>
    </row>
    <row r="18" spans="1:6" s="16" customFormat="1" ht="77.25" thickBot="1">
      <c r="A18" s="31" t="s">
        <v>37</v>
      </c>
      <c r="B18" s="32" t="s">
        <v>74</v>
      </c>
      <c r="C18" s="33" t="s">
        <v>25</v>
      </c>
      <c r="D18" s="34">
        <v>5</v>
      </c>
      <c r="E18" s="65"/>
      <c r="F18" s="6">
        <f t="shared" si="2"/>
        <v>0</v>
      </c>
    </row>
    <row r="19" spans="1:6" s="25" customFormat="1" ht="24" customHeight="1" thickBot="1">
      <c r="A19" s="20" t="s">
        <v>16</v>
      </c>
      <c r="B19" s="46" t="s">
        <v>47</v>
      </c>
      <c r="C19" s="46"/>
      <c r="D19" s="46"/>
      <c r="E19" s="47"/>
      <c r="F19" s="5">
        <f>SUM(F8:F18)</f>
        <v>0</v>
      </c>
    </row>
    <row r="20" spans="1:6" s="25" customFormat="1" ht="13.5" thickBot="1">
      <c r="A20" s="55"/>
      <c r="B20" s="55"/>
      <c r="C20" s="55"/>
      <c r="D20" s="55"/>
      <c r="E20" s="55"/>
      <c r="F20" s="55"/>
    </row>
    <row r="21" spans="1:6" s="25" customFormat="1" ht="24" customHeight="1" thickBot="1">
      <c r="A21" s="20" t="s">
        <v>17</v>
      </c>
      <c r="B21" s="48" t="s">
        <v>48</v>
      </c>
      <c r="C21" s="49"/>
      <c r="D21" s="49"/>
      <c r="E21" s="49"/>
      <c r="F21" s="50"/>
    </row>
    <row r="22" spans="1:6" s="16" customFormat="1" ht="64.5" thickBot="1">
      <c r="A22" s="26" t="s">
        <v>19</v>
      </c>
      <c r="B22" s="27" t="s">
        <v>63</v>
      </c>
      <c r="C22" s="28" t="s">
        <v>25</v>
      </c>
      <c r="D22" s="29">
        <v>50</v>
      </c>
      <c r="E22" s="2"/>
      <c r="F22" s="4">
        <f t="shared" ref="F22:F30" si="3">D22*E22</f>
        <v>0</v>
      </c>
    </row>
    <row r="23" spans="1:6" s="16" customFormat="1" ht="64.5" thickBot="1">
      <c r="A23" s="26" t="s">
        <v>38</v>
      </c>
      <c r="B23" s="27" t="s">
        <v>59</v>
      </c>
      <c r="C23" s="28" t="s">
        <v>25</v>
      </c>
      <c r="D23" s="29">
        <v>400</v>
      </c>
      <c r="E23" s="2"/>
      <c r="F23" s="4">
        <f t="shared" si="3"/>
        <v>0</v>
      </c>
    </row>
    <row r="24" spans="1:6" s="16" customFormat="1" ht="64.5" thickBot="1">
      <c r="A24" s="26" t="s">
        <v>39</v>
      </c>
      <c r="B24" s="27" t="s">
        <v>58</v>
      </c>
      <c r="C24" s="28" t="s">
        <v>25</v>
      </c>
      <c r="D24" s="29">
        <v>20</v>
      </c>
      <c r="E24" s="2"/>
      <c r="F24" s="4">
        <f t="shared" si="3"/>
        <v>0</v>
      </c>
    </row>
    <row r="25" spans="1:6" s="16" customFormat="1" ht="64.5" thickBot="1">
      <c r="A25" s="30" t="s">
        <v>40</v>
      </c>
      <c r="B25" s="27" t="s">
        <v>57</v>
      </c>
      <c r="C25" s="28" t="s">
        <v>25</v>
      </c>
      <c r="D25" s="29">
        <v>50</v>
      </c>
      <c r="E25" s="2"/>
      <c r="F25" s="4">
        <f t="shared" si="3"/>
        <v>0</v>
      </c>
    </row>
    <row r="26" spans="1:6" s="16" customFormat="1" ht="77.25" thickBot="1">
      <c r="A26" s="31" t="s">
        <v>41</v>
      </c>
      <c r="B26" s="32" t="s">
        <v>56</v>
      </c>
      <c r="C26" s="33" t="s">
        <v>25</v>
      </c>
      <c r="D26" s="34">
        <v>5</v>
      </c>
      <c r="E26" s="2"/>
      <c r="F26" s="6">
        <f t="shared" si="3"/>
        <v>0</v>
      </c>
    </row>
    <row r="27" spans="1:6" s="16" customFormat="1" ht="77.25" thickBot="1">
      <c r="A27" s="31" t="s">
        <v>42</v>
      </c>
      <c r="B27" s="32" t="s">
        <v>52</v>
      </c>
      <c r="C27" s="33" t="s">
        <v>25</v>
      </c>
      <c r="D27" s="34">
        <v>500</v>
      </c>
      <c r="E27" s="2"/>
      <c r="F27" s="6">
        <f t="shared" si="3"/>
        <v>0</v>
      </c>
    </row>
    <row r="28" spans="1:6" s="16" customFormat="1" ht="77.25" thickBot="1">
      <c r="A28" s="31" t="s">
        <v>43</v>
      </c>
      <c r="B28" s="32" t="s">
        <v>53</v>
      </c>
      <c r="C28" s="33" t="s">
        <v>25</v>
      </c>
      <c r="D28" s="29">
        <v>500</v>
      </c>
      <c r="E28" s="2"/>
      <c r="F28" s="6">
        <f t="shared" si="3"/>
        <v>0</v>
      </c>
    </row>
    <row r="29" spans="1:6" s="16" customFormat="1" ht="77.25" thickBot="1">
      <c r="A29" s="30" t="s">
        <v>44</v>
      </c>
      <c r="B29" s="27" t="s">
        <v>54</v>
      </c>
      <c r="C29" s="28" t="s">
        <v>25</v>
      </c>
      <c r="D29" s="29">
        <v>400</v>
      </c>
      <c r="E29" s="2"/>
      <c r="F29" s="4">
        <f t="shared" si="3"/>
        <v>0</v>
      </c>
    </row>
    <row r="30" spans="1:6" s="16" customFormat="1" ht="64.5" thickBot="1">
      <c r="A30" s="31" t="s">
        <v>45</v>
      </c>
      <c r="B30" s="32" t="s">
        <v>55</v>
      </c>
      <c r="C30" s="33" t="s">
        <v>25</v>
      </c>
      <c r="D30" s="34">
        <v>500</v>
      </c>
      <c r="E30" s="65"/>
      <c r="F30" s="6">
        <f t="shared" si="3"/>
        <v>0</v>
      </c>
    </row>
    <row r="31" spans="1:6" s="25" customFormat="1" ht="24" customHeight="1" thickBot="1">
      <c r="A31" s="20" t="s">
        <v>17</v>
      </c>
      <c r="B31" s="46" t="s">
        <v>49</v>
      </c>
      <c r="C31" s="46"/>
      <c r="D31" s="46"/>
      <c r="E31" s="47"/>
      <c r="F31" s="5">
        <f>SUM(F22:F30)</f>
        <v>0</v>
      </c>
    </row>
    <row r="32" spans="1:6" s="25" customFormat="1" ht="13.5" thickBot="1">
      <c r="A32" s="55"/>
      <c r="B32" s="55"/>
      <c r="C32" s="55"/>
      <c r="D32" s="55"/>
      <c r="E32" s="55"/>
      <c r="F32" s="55"/>
    </row>
    <row r="33" spans="1:6" s="25" customFormat="1" ht="24" customHeight="1" thickBot="1">
      <c r="A33" s="20" t="s">
        <v>18</v>
      </c>
      <c r="B33" s="61" t="s">
        <v>50</v>
      </c>
      <c r="C33" s="62"/>
      <c r="D33" s="62"/>
      <c r="E33" s="62"/>
      <c r="F33" s="63"/>
    </row>
    <row r="34" spans="1:6" s="16" customFormat="1" ht="103.5" customHeight="1" thickBot="1">
      <c r="A34" s="26" t="s">
        <v>22</v>
      </c>
      <c r="B34" s="27" t="s">
        <v>61</v>
      </c>
      <c r="C34" s="28" t="s">
        <v>25</v>
      </c>
      <c r="D34" s="29">
        <v>15</v>
      </c>
      <c r="E34" s="2"/>
      <c r="F34" s="4">
        <f t="shared" ref="F34:F35" si="4">D34*E34</f>
        <v>0</v>
      </c>
    </row>
    <row r="35" spans="1:6" s="16" customFormat="1" ht="141" thickBot="1">
      <c r="A35" s="26" t="s">
        <v>23</v>
      </c>
      <c r="B35" s="27" t="s">
        <v>60</v>
      </c>
      <c r="C35" s="28" t="s">
        <v>25</v>
      </c>
      <c r="D35" s="29">
        <v>30</v>
      </c>
      <c r="E35" s="2"/>
      <c r="F35" s="4">
        <f t="shared" si="4"/>
        <v>0</v>
      </c>
    </row>
    <row r="36" spans="1:6" s="16" customFormat="1" ht="276.75" customHeight="1" thickBot="1">
      <c r="A36" s="26" t="s">
        <v>24</v>
      </c>
      <c r="B36" s="27" t="s">
        <v>62</v>
      </c>
      <c r="C36" s="28" t="s">
        <v>25</v>
      </c>
      <c r="D36" s="29">
        <v>5</v>
      </c>
      <c r="E36" s="2"/>
      <c r="F36" s="4">
        <f t="shared" ref="F36" si="5">D36*E36</f>
        <v>0</v>
      </c>
    </row>
    <row r="37" spans="1:6" s="35" customFormat="1" ht="24" customHeight="1" thickBot="1">
      <c r="A37" s="20" t="s">
        <v>18</v>
      </c>
      <c r="B37" s="46" t="s">
        <v>51</v>
      </c>
      <c r="C37" s="46"/>
      <c r="D37" s="46"/>
      <c r="E37" s="47"/>
      <c r="F37" s="5">
        <f>SUM(F34:F36)</f>
        <v>0</v>
      </c>
    </row>
    <row r="38" spans="1:6" s="25" customFormat="1" ht="13.5" thickBot="1">
      <c r="A38" s="55"/>
      <c r="B38" s="55"/>
      <c r="C38" s="55"/>
      <c r="D38" s="55"/>
      <c r="E38" s="55"/>
      <c r="F38" s="55"/>
    </row>
    <row r="39" spans="1:6" s="40" customFormat="1" ht="24" customHeight="1" thickBot="1">
      <c r="A39" s="36"/>
      <c r="B39" s="37" t="s">
        <v>7</v>
      </c>
      <c r="C39" s="38"/>
      <c r="D39" s="7"/>
      <c r="E39" s="39"/>
      <c r="F39" s="8"/>
    </row>
    <row r="40" spans="1:6" s="40" customFormat="1" ht="24" customHeight="1" thickBot="1">
      <c r="A40" s="41" t="s">
        <v>16</v>
      </c>
      <c r="B40" s="57" t="str">
        <f>B7</f>
        <v>IZRADA PROMIDŽBENIH MATERIJALA</v>
      </c>
      <c r="C40" s="57"/>
      <c r="D40" s="57"/>
      <c r="E40" s="57"/>
      <c r="F40" s="9">
        <f>F19</f>
        <v>0</v>
      </c>
    </row>
    <row r="41" spans="1:6" s="40" customFormat="1" ht="24" customHeight="1" thickBot="1">
      <c r="A41" s="10" t="s">
        <v>17</v>
      </c>
      <c r="B41" s="58" t="str">
        <f>B21</f>
        <v>TISAK PROMIDŽBENIH MATERIJALA</v>
      </c>
      <c r="C41" s="58"/>
      <c r="D41" s="58"/>
      <c r="E41" s="58"/>
      <c r="F41" s="9">
        <f>F31</f>
        <v>0</v>
      </c>
    </row>
    <row r="42" spans="1:6" s="40" customFormat="1" ht="24" customHeight="1" thickBot="1">
      <c r="A42" s="41" t="s">
        <v>18</v>
      </c>
      <c r="B42" s="57" t="str">
        <f>B33</f>
        <v>OSTALE ROBE I USLUGE</v>
      </c>
      <c r="C42" s="57"/>
      <c r="D42" s="57"/>
      <c r="E42" s="57"/>
      <c r="F42" s="9">
        <f>F37</f>
        <v>0</v>
      </c>
    </row>
    <row r="43" spans="1:6" s="40" customFormat="1" ht="24" customHeight="1" thickBot="1">
      <c r="A43" s="16"/>
      <c r="B43" s="59" t="s">
        <v>8</v>
      </c>
      <c r="C43" s="59"/>
      <c r="D43" s="59"/>
      <c r="E43" s="59"/>
      <c r="F43" s="11">
        <f>SUM(F40:F42)</f>
        <v>0</v>
      </c>
    </row>
    <row r="44" spans="1:6" s="40" customFormat="1" ht="24" customHeight="1" thickBot="1">
      <c r="A44" s="16"/>
      <c r="B44" s="59" t="s">
        <v>9</v>
      </c>
      <c r="C44" s="59"/>
      <c r="D44" s="59"/>
      <c r="E44" s="59"/>
      <c r="F44" s="3">
        <f>F43*0.25</f>
        <v>0</v>
      </c>
    </row>
    <row r="45" spans="1:6" s="40" customFormat="1" ht="24" customHeight="1" thickBot="1">
      <c r="A45" s="16"/>
      <c r="B45" s="59" t="s">
        <v>10</v>
      </c>
      <c r="C45" s="59"/>
      <c r="D45" s="59"/>
      <c r="E45" s="59"/>
      <c r="F45" s="11">
        <f>SUM(F43:F44)</f>
        <v>0</v>
      </c>
    </row>
    <row r="46" spans="1:6" s="40" customFormat="1" ht="15.75">
      <c r="A46" s="15"/>
      <c r="B46" s="42"/>
      <c r="C46" s="15"/>
      <c r="D46" s="15"/>
      <c r="E46" s="43"/>
      <c r="F46" s="43"/>
    </row>
    <row r="47" spans="1:6" s="40" customFormat="1" ht="15.75">
      <c r="A47" s="15"/>
      <c r="B47" s="42"/>
      <c r="C47" s="15"/>
      <c r="D47" s="15"/>
      <c r="E47" s="43"/>
      <c r="F47" s="43"/>
    </row>
    <row r="48" spans="1:6" s="40" customFormat="1" ht="15.75">
      <c r="A48" s="60" t="s">
        <v>11</v>
      </c>
      <c r="B48" s="60"/>
      <c r="C48" s="15"/>
      <c r="D48" s="15"/>
      <c r="E48" s="14"/>
      <c r="F48" s="14"/>
    </row>
    <row r="49" spans="1:6" s="40" customFormat="1" ht="16.5" thickBot="1">
      <c r="A49" s="15"/>
      <c r="B49" s="42"/>
      <c r="C49" s="15"/>
      <c r="D49" s="15"/>
      <c r="E49" s="14"/>
      <c r="F49" s="14"/>
    </row>
    <row r="50" spans="1:6" s="40" customFormat="1" ht="15.75">
      <c r="A50" s="15"/>
      <c r="B50" s="42"/>
      <c r="C50" s="64" t="s">
        <v>14</v>
      </c>
      <c r="D50" s="64"/>
      <c r="E50" s="64"/>
      <c r="F50" s="64"/>
    </row>
    <row r="51" spans="1:6" s="40" customFormat="1" ht="15.75">
      <c r="A51" s="15"/>
      <c r="B51" s="42"/>
      <c r="C51" s="12"/>
      <c r="D51" s="12"/>
      <c r="E51" s="13"/>
      <c r="F51" s="13"/>
    </row>
    <row r="52" spans="1:6" s="40" customFormat="1" ht="15.75">
      <c r="A52" s="15"/>
      <c r="B52" s="44" t="s">
        <v>15</v>
      </c>
      <c r="C52" s="12"/>
      <c r="D52" s="12"/>
      <c r="E52" s="13"/>
      <c r="F52" s="13"/>
    </row>
    <row r="53" spans="1:6" s="16" customFormat="1" ht="15.75">
      <c r="A53" s="15"/>
      <c r="B53" s="42"/>
      <c r="C53" s="56" t="s">
        <v>12</v>
      </c>
      <c r="D53" s="56"/>
      <c r="E53" s="56"/>
      <c r="F53" s="56"/>
    </row>
    <row r="54" spans="1:6" s="16" customFormat="1" ht="15.75">
      <c r="A54" s="15"/>
      <c r="B54" s="42"/>
      <c r="C54" s="56" t="s">
        <v>13</v>
      </c>
      <c r="D54" s="56"/>
      <c r="E54" s="56"/>
      <c r="F54" s="56"/>
    </row>
  </sheetData>
  <sheetProtection algorithmName="SHA-512" hashValue="FRG5+CBT3nUomY4SrtpJr0SynW17U/3bxIPxtFs/zvMHVNudwlBmH7Uv65UhJblGQMJxF5hKVy8QwdfzhVP4sA==" saltValue="TfDreiQwg6Vcfm4xW4YBIw==" spinCount="100000" sheet="1" objects="1" scenarios="1"/>
  <mergeCells count="23">
    <mergeCell ref="B33:F33"/>
    <mergeCell ref="B37:E37"/>
    <mergeCell ref="B40:E40"/>
    <mergeCell ref="C50:F50"/>
    <mergeCell ref="A32:F32"/>
    <mergeCell ref="A38:F38"/>
    <mergeCell ref="C53:F53"/>
    <mergeCell ref="C54:F54"/>
    <mergeCell ref="B42:E42"/>
    <mergeCell ref="B41:E41"/>
    <mergeCell ref="B43:E43"/>
    <mergeCell ref="B44:E44"/>
    <mergeCell ref="B45:E45"/>
    <mergeCell ref="A48:B48"/>
    <mergeCell ref="B19:E19"/>
    <mergeCell ref="B31:E31"/>
    <mergeCell ref="B21:F21"/>
    <mergeCell ref="A1:F1"/>
    <mergeCell ref="A3:F3"/>
    <mergeCell ref="A4:F4"/>
    <mergeCell ref="A2:F2"/>
    <mergeCell ref="A5:F5"/>
    <mergeCell ref="A20:F20"/>
  </mergeCells>
  <phoneticPr fontId="6" type="noConversion"/>
  <pageMargins left="0.70000000000000007" right="0.70000000000000007" top="0.75" bottom="0.75" header="0.30000000000000004" footer="0.30000000000000004"/>
  <pageSetup paperSize="9" fitToHeight="0" orientation="portrait" r:id="rId1"/>
  <rowBreaks count="1" manualBreakCount="1">
    <brk id="3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2025-04-22T10:10:50Z</cp:lastPrinted>
  <dcterms:created xsi:type="dcterms:W3CDTF">2021-12-13T14:27:14Z</dcterms:created>
  <dcterms:modified xsi:type="dcterms:W3CDTF">2025-04-22T10:11:11Z</dcterms:modified>
</cp:coreProperties>
</file>