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5\021-25 Osiguranje\"/>
    </mc:Choice>
  </mc:AlternateContent>
  <xr:revisionPtr revIDLastSave="0" documentId="13_ncr:1_{AA813C92-26BF-4F7E-A1A5-A39138151C1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Uputa za popunjavanje" sheetId="4" r:id="rId1"/>
    <sheet name="FLEXA" sheetId="2" r:id="rId2"/>
    <sheet name="POTRES" sheetId="12" r:id="rId3"/>
    <sheet name="LOM STROJA" sheetId="6" r:id="rId4"/>
    <sheet name="PROVALNA KRAĐA" sheetId="13" r:id="rId5"/>
    <sheet name="LOM STAKLA" sheetId="14" r:id="rId6"/>
    <sheet name="NESRETNI SLUČAJ" sheetId="15" r:id="rId7"/>
    <sheet name="JAVNA ODGOVORNOST" sheetId="16" r:id="rId8"/>
    <sheet name="REKAPITULACIJA" sheetId="17" r:id="rId9"/>
  </sheets>
  <definedNames>
    <definedName name="_xlnm.Print_Area" localSheetId="1">FLEXA!$A$1:$D$108</definedName>
    <definedName name="_xlnm.Print_Area" localSheetId="7">'JAVNA ODGOVORNOST'!$A$1:$D$16</definedName>
    <definedName name="_xlnm.Print_Area" localSheetId="5">'LOM STAKLA'!$A$1:$D$12</definedName>
    <definedName name="_xlnm.Print_Area" localSheetId="3">'LOM STROJA'!$A$1:$D$19</definedName>
    <definedName name="_xlnm.Print_Area" localSheetId="6">'NESRETNI SLUČAJ'!$A$1:$D$17</definedName>
    <definedName name="_xlnm.Print_Area" localSheetId="2">POTRES!$A$1:$E$57</definedName>
    <definedName name="_xlnm.Print_Area" localSheetId="4">'PROVALNA KRAĐA'!$A$1:$D$13</definedName>
    <definedName name="_xlnm.Print_Area" localSheetId="8">REKAPITULACIJA!$A$1:$D$24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6" l="1"/>
  <c r="D14" i="17" s="1"/>
  <c r="D17" i="15"/>
  <c r="D13" i="17" s="1"/>
  <c r="D12" i="14"/>
  <c r="D12" i="17" s="1"/>
  <c r="D13" i="13"/>
  <c r="D11" i="17" s="1"/>
  <c r="D19" i="6" l="1"/>
  <c r="D10" i="17" s="1"/>
  <c r="B56" i="12"/>
  <c r="B55" i="12"/>
  <c r="E52" i="12"/>
  <c r="E56" i="12" s="1"/>
  <c r="E48" i="12"/>
  <c r="E55" i="12" s="1"/>
  <c r="D101" i="2"/>
  <c r="D62" i="2"/>
  <c r="B107" i="2"/>
  <c r="E57" i="12" l="1"/>
  <c r="D9" i="17" s="1"/>
  <c r="D72" i="2"/>
  <c r="D107" i="2"/>
  <c r="D68" i="2" l="1"/>
  <c r="B106" i="2" l="1"/>
  <c r="B105" i="2"/>
  <c r="B104" i="2"/>
  <c r="D104" i="2" l="1"/>
  <c r="D106" i="2" l="1"/>
  <c r="D105" i="2"/>
  <c r="D108" i="2" l="1"/>
  <c r="D8" i="17" s="1"/>
  <c r="D15" i="17" s="1"/>
</calcChain>
</file>

<file path=xl/sharedStrings.xml><?xml version="1.0" encoding="utf-8"?>
<sst xmlns="http://schemas.openxmlformats.org/spreadsheetml/2006/main" count="443" uniqueCount="230">
  <si>
    <t>T R O Š K O V N I K</t>
  </si>
  <si>
    <t>R. br.</t>
  </si>
  <si>
    <t>Opis</t>
  </si>
  <si>
    <t>REKAPITULACIJA</t>
  </si>
  <si>
    <t>U _____________, _______________ godine.</t>
  </si>
  <si>
    <t>MP</t>
  </si>
  <si>
    <t>1.</t>
  </si>
  <si>
    <t>2.</t>
  </si>
  <si>
    <t>3.</t>
  </si>
  <si>
    <t>4.</t>
  </si>
  <si>
    <t>5.</t>
  </si>
  <si>
    <t>6.</t>
  </si>
  <si>
    <t>7.</t>
  </si>
  <si>
    <t>Svota osiguranja</t>
  </si>
  <si>
    <t>Iznos premije</t>
  </si>
  <si>
    <t>TABLICA 1: OSIGURANJE OD POŽARA I NEKIH DRUGIH OPASNOSTI (FLEXA)</t>
  </si>
  <si>
    <t>Zgrada Prikešte 13, Omišalj (prostori Općine Omišalj)</t>
  </si>
  <si>
    <t>Zgrada Put mora 1, Omišalj (poslovni prostori)</t>
  </si>
  <si>
    <t>Zgrada Baječ 19c, Omišalj (dječji vrtić)</t>
  </si>
  <si>
    <t>Kuća "Landauf", Dubec 17, Omišalj (kulturno dobro)</t>
  </si>
  <si>
    <t>Suteren zgrade Put Dubca 6, Omišalj (poslovni prostor)</t>
  </si>
  <si>
    <t>Zgrada "Spomen dom", Prikešte 20, Omišalj (muzej)</t>
  </si>
  <si>
    <t>Zgrada "Lapidarij", Put Dubca 19, Omišalj (galerija)</t>
  </si>
  <si>
    <t>Knjižnica "Vid Omišjanin", Prikešte 13, Omišalj (knjižnica)</t>
  </si>
  <si>
    <t>Zgrada Kančinar bb, Omišalj (prostor za udruge)</t>
  </si>
  <si>
    <t>Montažni objekt Kančinar bb, Omišalj (skladišni prostor)</t>
  </si>
  <si>
    <t>Zgrada "Vodotoranj Dubec", Dubec 11, Omišalj (kulturno dobro)</t>
  </si>
  <si>
    <t>Zgrada "Loža", Put Dubca bb, Omišalj (galerija)</t>
  </si>
  <si>
    <t>Zgrada Prikešte 15, Omišalj (poslovni prostor)</t>
  </si>
  <si>
    <t>Zgrada tržnice, Njivičina bb, Omišalj</t>
  </si>
  <si>
    <t>Objekt - autobusna stanica Veli Kijec, Omišalj</t>
  </si>
  <si>
    <t>Zgrada Cvjetni trg 8, Njivice (društveni centar)</t>
  </si>
  <si>
    <t>Zgrada Cvjetni trg 6, Njivice (skladišni prostor)</t>
  </si>
  <si>
    <t>Zgrada Ribarska obala 10, Njivice (poslovni prostor)</t>
  </si>
  <si>
    <t>Zgrada Frankopanska 13, Njivice (kuća)</t>
  </si>
  <si>
    <t>Parkiralište Pušća, Omišalj</t>
  </si>
  <si>
    <t>Parkiralište Kovačnica, Omišalj</t>
  </si>
  <si>
    <t>Parkiralište kod groblja Sv. Duh, Omišalj</t>
  </si>
  <si>
    <t>Parkiralište Bjanižov, Omišalj</t>
  </si>
  <si>
    <t>Parkiralište Krčine, Njivice</t>
  </si>
  <si>
    <t>Parkiralište Rosulje, Njivice</t>
  </si>
  <si>
    <t>Parkiralište Kijac, Njivice</t>
  </si>
  <si>
    <t>Parkiralište Peharček, Njivice</t>
  </si>
  <si>
    <t>Parkiralište Draga, Njivice</t>
  </si>
  <si>
    <t>Grobna mjesta i grobnice, groblje Sv. Duh, Omišalj</t>
  </si>
  <si>
    <t>Zgrada mrtvačnice, groblje Sv. Duh, Omišalj</t>
  </si>
  <si>
    <t>Kapelica, groblje Sv. Duh, Omišalj</t>
  </si>
  <si>
    <t>Odor od kamena, groblje Sv. Duh, Omišalj</t>
  </si>
  <si>
    <t>Ostaci crkve Sv. Jelene, Omišalj (kulturno dobro)</t>
  </si>
  <si>
    <t>Dječja igrališta, sportski i rekreacijski tereni (zbirno)</t>
  </si>
  <si>
    <t>Elektroormarići (zbirno)</t>
  </si>
  <si>
    <t>Spomen ploča - Kijac, Njivice</t>
  </si>
  <si>
    <t xml:space="preserve">Spomen bitva Svetom ocu, Omišalj </t>
  </si>
  <si>
    <t>GRAĐEVINSKI OBJEKTI PO KNJIGOVODSTVENOJ VRIJEDNOSTI</t>
  </si>
  <si>
    <t>GRAĐEVINSKI OBJEKTI PO KNJIGOVODSTVENOJ
VRIJEDNOSTI - UKUPNO</t>
  </si>
  <si>
    <t>OPREMA PO NABAVNOJ VRIJEDNOSTI</t>
  </si>
  <si>
    <t>OPREMA PO NABAVNOJ VRIJEDNOSTI - UKUPNO</t>
  </si>
  <si>
    <t>Cjelokupna oprema</t>
  </si>
  <si>
    <t>Skulpture</t>
  </si>
  <si>
    <t>Ostale izložbene vrijednosti (makete, zbirke i sl.)</t>
  </si>
  <si>
    <t>UMJETNIČKE SLIKE PO KNJIGOVODSTVENOJ VRIJEDNOSTI</t>
  </si>
  <si>
    <t>UMJETNIČKE SLIKE PO KNJIGOVODSTVENOJ
VRIJEDNOSTI - UKUPNO</t>
  </si>
  <si>
    <t>Umjetničke slike - ukupno</t>
  </si>
  <si>
    <t>DOPUNSKI RIZIK IZLJEVA VODE IZ VODOVODNIH
I KANALIZACIJSKIH CIJEVI NA I. RIZIK - UKUPNO</t>
  </si>
  <si>
    <t>Zgrada Kovačnica 1, Omišalj
(poslovni/stambeni prostor)</t>
  </si>
  <si>
    <t>Suteren zgrade Put Dubca 6, Omišalj
(poslovni prostor)</t>
  </si>
  <si>
    <t>Društveni dom Omišalj, Pušća 121, Omišalj
(društveni dom)</t>
  </si>
  <si>
    <t>Montažni objekt Kančinar bb, Omišalj
(skladišni prostor)</t>
  </si>
  <si>
    <t>Zgrada "Mulic" Pape I. Pavla II 2a, Omišalj
(prostor za udruge)</t>
  </si>
  <si>
    <t>Zgrada "Pržunić", Lokvica bb, Omišalj
(skladišni prostor)</t>
  </si>
  <si>
    <t>Zgrada "Posujilnica", Put Dubca 8, Omišalj
(prostor za udruge)</t>
  </si>
  <si>
    <t>Zgrada "Hrvasko", Gornja Vraca 13, Omišalj
(prostor za udruge)</t>
  </si>
  <si>
    <t>Zgrada Placa 9, Njivice (poslovni prostori)</t>
  </si>
  <si>
    <t>Montažni objekt - nadstrešnica autobusne postaje Omišalj, Njivičina</t>
  </si>
  <si>
    <t>Montažni objekt - nadstrešnica autobusne postaje Njivice, Kralja Tomislava (2 modula)</t>
  </si>
  <si>
    <t>Parkiralište Pod orišina</t>
  </si>
  <si>
    <t>(ime, prezime i potpis ovlaštene osobe Ponuditelja)</t>
  </si>
  <si>
    <t>PONUDITELJ:</t>
  </si>
  <si>
    <t>Objekt izgrađen prije 1964. godine</t>
  </si>
  <si>
    <t>DOPUNSKI RIZIK IZLJEVA VODE IZ VODOVODNIH
I KANALIZACIJSKIH CIJEVI NA I. RIZIK</t>
  </si>
  <si>
    <t>UMJETNIČKE SLIKE PO KNJIGOVODSTVENOJ VRIJEDNOSTI - UKUPNO</t>
  </si>
  <si>
    <t>GRAĐEVINSKI OBJEKTI PO KNJIGOVODSTVENOJ VRIJEDNOSTI - UKUPNO</t>
  </si>
  <si>
    <t>Zgrada Prikešte 13, Omišalj
(prostori Općine Omišalj)</t>
  </si>
  <si>
    <t>Zgrada Put mora 1, Omišalj
(poslovni prostori)</t>
  </si>
  <si>
    <t>Zgrada Baječ 19c, Omišalj
(dječji vrtić)</t>
  </si>
  <si>
    <t>Društveni dom Omišalj, Pušća 121, Omišalj (društveni dom)</t>
  </si>
  <si>
    <t>Zgrada Kančinar bb, Omišalj
(prostor za udruge)</t>
  </si>
  <si>
    <t>Zgrada "Mulic" Pape I. Pavla II 2a, Omišalj (prostor za udruge)</t>
  </si>
  <si>
    <t>Zgrada "Pržunić", Lokvica bb, Omišalj (skladišni prostor)</t>
  </si>
  <si>
    <t>Zgrada "Posujilnica", Put Dubca 8, Omišalj (prostor za udruge)</t>
  </si>
  <si>
    <t>Zgrada Prikešte 15, Omišalj
(poslovni prostor)</t>
  </si>
  <si>
    <t>Zgrada "Hrvasko", Gornja Vraca 13, Omišalj (prostor za udruge)</t>
  </si>
  <si>
    <t>Zgrada Placa 9, Njivice
(poslovni prostori)</t>
  </si>
  <si>
    <t>Zgrada Cvjetni trg 8, Njivice
(društveni centar)</t>
  </si>
  <si>
    <t>Zgrada Cvjetni trg 6, Njivice
(skladišni prostor)</t>
  </si>
  <si>
    <t>DA</t>
  </si>
  <si>
    <t>NE</t>
  </si>
  <si>
    <t>Nije primjenjivo</t>
  </si>
  <si>
    <t>GRAĐEVINSKI OBJEKTI
PO KNJIGOVODSTVENOJ VRIJEDNOSTI</t>
  </si>
  <si>
    <t>OSIGURANJE OD POŽARA I NEKIH DRUGIH OPASNOSTI (FLEXA)</t>
  </si>
  <si>
    <t>OSIGURANJE OD POTRESA</t>
  </si>
  <si>
    <t>TABLICA 3: OSIGURANJE OD LOMA STROJA</t>
  </si>
  <si>
    <t>OSIGURANJE OD LOMA STROJA</t>
  </si>
  <si>
    <t>Mreža javne rasvjete i pripadajuća oprema</t>
  </si>
  <si>
    <t>Računala, računalna oprema, telefonske centrale, komunikacijska oprema</t>
  </si>
  <si>
    <t>Ostala uredska oprema</t>
  </si>
  <si>
    <t>Oprema za grijanje, ventilaciju i hlađenje</t>
  </si>
  <si>
    <t>Rampe, hidraulični stupići</t>
  </si>
  <si>
    <t>Oprema - Društveni dom Omišalj, Pušća 121, Omišalj</t>
  </si>
  <si>
    <t>Lift - Društveni dom Omišalj, Pušća 121, Omišalj (stvarna vrijednost)</t>
  </si>
  <si>
    <t>Doplatak za otkup amortizirane vrijednosti kod djelomičnih šteta</t>
  </si>
  <si>
    <t>Doplatak za otkup učešća u šteti</t>
  </si>
  <si>
    <t>TABLICA 4: OSIGURANJE OD PROVALNE KRAĐE I RAZBOJNIŠTVA</t>
  </si>
  <si>
    <t>Umjetničke slike</t>
  </si>
  <si>
    <t>Oprema u zgradi Općine Omišalj, Prikešte 13, Omišalj na I. rizik</t>
  </si>
  <si>
    <t>Veći troškovi popravka na zgradi Općine Omišalj, Prikešte 13, Omišalj na I. rizik</t>
  </si>
  <si>
    <t>OSIGURANJE OD PROVALNE KRAĐE I RAZBOJNIŠTVA</t>
  </si>
  <si>
    <t>TABLICA 5: OSIGURANJE STAKLA OD LOMA</t>
  </si>
  <si>
    <t>OSIGURANJE STAKLA OD LOMA</t>
  </si>
  <si>
    <t>Stakla na vratima i prozorima nekretnina u vlasništvu Općine Omišalj na I. rizik - 229,91 m2</t>
  </si>
  <si>
    <t>Sva stakla na Društvenom domu Omišalj, Pušća 121, Omišalj na I. rizik</t>
  </si>
  <si>
    <t>TABLICA 6: OSIGURANJE OD NESRETNOG SLUČAJA ZA DJELATNIKE</t>
  </si>
  <si>
    <t>OSIGURANJE OD NESRETNOG SLUČAJA ZA DJELATNIKE</t>
  </si>
  <si>
    <t>Smrt kao posljedica nesretnog slučaja</t>
  </si>
  <si>
    <t>Smrt usljed bolesti</t>
  </si>
  <si>
    <t>Trajni invaliditet kao posljedica nesretnog slučaja</t>
  </si>
  <si>
    <t>Dnevna za liječenje u bolnici usljed nezgode</t>
  </si>
  <si>
    <t>Teško bolesna stanja</t>
  </si>
  <si>
    <t>TABLICA 7: OSIGURANJE JAVNE ODGOVORNOSTI</t>
  </si>
  <si>
    <t>OSIGURANJE JAVNE ODGOVORNOSTI</t>
  </si>
  <si>
    <t>Javna odgovornost prema trećim osobama</t>
  </si>
  <si>
    <t>Odgovornost prema djelatnicima</t>
  </si>
  <si>
    <t>UKUPNO</t>
  </si>
  <si>
    <t>_________________________________</t>
  </si>
  <si>
    <t>TABLICA 2: OSIGURANJE OD POTRESA</t>
  </si>
  <si>
    <t>4-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</si>
  <si>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</si>
  <si>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</si>
  <si>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</si>
  <si>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</si>
  <si>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</si>
  <si>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</si>
  <si>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</si>
  <si>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</si>
  <si>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</si>
  <si>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</si>
  <si>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</si>
  <si>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</si>
  <si>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</si>
  <si>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</si>
  <si>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</si>
  <si>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</si>
  <si>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</si>
  <si>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</si>
  <si>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</si>
  <si>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</si>
  <si>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</si>
  <si>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</si>
  <si>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</si>
  <si>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</si>
  <si>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</si>
  <si>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</si>
  <si>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</si>
  <si>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</si>
  <si>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</si>
  <si>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</si>
  <si>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</si>
  <si>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</si>
  <si>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</si>
  <si>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1.34.</t>
  </si>
  <si>
    <t>1.35.</t>
  </si>
  <si>
    <t>1.36.</t>
  </si>
  <si>
    <t>1.37.</t>
  </si>
  <si>
    <t>1.38.</t>
  </si>
  <si>
    <t>1.39.</t>
  </si>
  <si>
    <t>1.40.</t>
  </si>
  <si>
    <t>1.41.</t>
  </si>
  <si>
    <t>1.42.</t>
  </si>
  <si>
    <t>1.43.</t>
  </si>
  <si>
    <t>1.44.</t>
  </si>
  <si>
    <t>1.45.</t>
  </si>
  <si>
    <t>1.46.</t>
  </si>
  <si>
    <t>1.47.</t>
  </si>
  <si>
    <t>1.48.</t>
  </si>
  <si>
    <t>2.1.</t>
  </si>
  <si>
    <t>2.3.</t>
  </si>
  <si>
    <t>2.2.</t>
  </si>
  <si>
    <t>3.1.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</si>
  <si>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</si>
  <si>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</si>
  <si>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</si>
  <si>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</si>
  <si>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</si>
  <si>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</si>
  <si>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</si>
  <si>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</si>
  <si>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</si>
  <si>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</si>
  <si>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</si>
  <si>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</si>
  <si>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</si>
  <si>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</si>
  <si>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</si>
  <si>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</si>
  <si>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</si>
  <si>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</si>
  <si>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</si>
  <si>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4.20.</t>
  </si>
  <si>
    <t>4.21.</t>
  </si>
  <si>
    <t>4.22.</t>
  </si>
  <si>
    <t>4.23.</t>
  </si>
  <si>
    <t>4.24.</t>
  </si>
  <si>
    <t>4.25.</t>
  </si>
  <si>
    <t>4.26.</t>
  </si>
  <si>
    <t>Zgrada "Loža", Put Dubca 20, Omišalj (galerija)</t>
  </si>
  <si>
    <t>Javna rasvjeta i pripadajuća oprema (zbirno)</t>
  </si>
  <si>
    <t>Park pokraj objekta "Plava terasa", Njivice</t>
  </si>
  <si>
    <t>1.49.</t>
  </si>
  <si>
    <t>1.50.</t>
  </si>
  <si>
    <t>Montažni sanitarni čvorovi (zbirno)</t>
  </si>
  <si>
    <t>Predmet nabave: Usluge osiguranja imovine, djelatnika i javne odgovornosti u 2025. i 2026. godini</t>
  </si>
  <si>
    <t>Evidencijski broj nabave: 021/25</t>
  </si>
  <si>
    <t>1.51.</t>
  </si>
  <si>
    <t>Križ, groblje Sv. Duh, Omišalj</t>
  </si>
  <si>
    <t>8.</t>
  </si>
  <si>
    <t>9.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</si>
  <si>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OPĆINA OMIŠALJ</t>
  </si>
  <si>
    <t>Broj djelatnika: 17</t>
  </si>
  <si>
    <t>Neto platni prihod u 2024. godini: 254.290,59 EUR</t>
  </si>
  <si>
    <t>Ukupni prihod u 2024. godini: 6.696.127,51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</si>
</sst>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</numFmts>
  <fonts count="8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6A6A6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rgb="FFBFBFBF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indent="1"/>
    </xf>
    <xf numFmtId="167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167" fontId="4" fillId="0" borderId="2" xfId="0" applyNumberFormat="1" applyFont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wrapText="1"/>
    </xf>
    <xf numFmtId="0" fontId="4" fillId="7" borderId="4" xfId="0" applyFont="1" applyFill="1" applyBorder="1" applyAlignment="1">
      <alignment horizontal="left" vertical="center" wrapText="1" inden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left" vertical="center" wrapText="1" indent="1"/>
    </xf>
    <xf numFmtId="0" fontId="7" fillId="6" borderId="7" xfId="0" applyFont="1" applyFill="1" applyBorder="1" applyAlignment="1">
      <alignment horizontal="center" vertical="center"/>
    </xf>
    <xf numFmtId="4" fontId="7" fillId="6" borderId="2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7" fontId="7" fillId="3" borderId="1" xfId="2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167" fontId="7" fillId="5" borderId="1" xfId="2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67" fontId="7" fillId="8" borderId="1" xfId="1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7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4" fillId="4" borderId="4" xfId="0" applyNumberFormat="1" applyFont="1" applyFill="1" applyBorder="1" applyAlignment="1" applyProtection="1">
      <alignment horizontal="center" vertical="center"/>
      <protection locked="0"/>
    </xf>
    <xf numFmtId="167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 indent="17"/>
      <protection locked="0"/>
    </xf>
    <xf numFmtId="0" fontId="2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4" fontId="7" fillId="3" borderId="1" xfId="1" applyNumberFormat="1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 indent="1"/>
    </xf>
    <xf numFmtId="0" fontId="7" fillId="2" borderId="6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wrapText="1" indent="1"/>
    </xf>
    <xf numFmtId="0" fontId="7" fillId="2" borderId="7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indent="1"/>
    </xf>
    <xf numFmtId="4" fontId="7" fillId="5" borderId="8" xfId="0" applyNumberFormat="1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 indent="1"/>
    </xf>
    <xf numFmtId="0" fontId="7" fillId="3" borderId="7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4" fontId="7" fillId="3" borderId="6" xfId="1" applyNumberFormat="1" applyFont="1" applyFill="1" applyBorder="1" applyAlignment="1">
      <alignment horizontal="left" vertical="center" wrapText="1" indent="1"/>
    </xf>
    <xf numFmtId="4" fontId="7" fillId="3" borderId="7" xfId="1" applyNumberFormat="1" applyFont="1" applyFill="1" applyBorder="1" applyAlignment="1">
      <alignment horizontal="left" vertical="center" wrapText="1" indent="1"/>
    </xf>
    <xf numFmtId="4" fontId="7" fillId="3" borderId="2" xfId="1" applyNumberFormat="1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0" fontId="7" fillId="5" borderId="7" xfId="0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 wrapText="1" indent="1"/>
    </xf>
    <xf numFmtId="0" fontId="7" fillId="6" borderId="7" xfId="0" applyFont="1" applyFill="1" applyBorder="1" applyAlignment="1">
      <alignment horizontal="left" vertical="center" wrapText="1" indent="1"/>
    </xf>
    <xf numFmtId="0" fontId="7" fillId="8" borderId="5" xfId="0" applyFont="1" applyFill="1" applyBorder="1" applyAlignment="1">
      <alignment horizontal="left" vertical="center" wrapText="1" indent="1"/>
    </xf>
    <xf numFmtId="0" fontId="7" fillId="8" borderId="6" xfId="0" applyFont="1" applyFill="1" applyBorder="1" applyAlignment="1">
      <alignment horizontal="left" vertical="center" indent="1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wrapText="1" indent="37"/>
    </xf>
    <xf numFmtId="0" fontId="4" fillId="0" borderId="0" xfId="0" applyFont="1" applyAlignment="1" applyProtection="1">
      <alignment horizontal="left" indent="28"/>
      <protection locked="0"/>
    </xf>
    <xf numFmtId="0" fontId="4" fillId="0" borderId="0" xfId="0" applyFont="1" applyAlignment="1">
      <alignment horizontal="left" indent="26"/>
    </xf>
  </cellXfs>
  <cellStyles count="3">
    <cellStyle name="Comma" xfId="1" builtinId="3" customBuiltin="1"/>
    <cellStyle name="Currency" xfId="2" builtinId="4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"/>
  <sheetViews>
    <sheetView workbookViewId="0">
      <selection sqref="A1:H1"/>
    </sheetView>
  </sheetViews>
  <sheetFormatPr defaultRowHeight="15" x14ac:dyDescent="0.25"/>
  <cols>
    <col min="8" max="8" width="18.42578125" customWidth="1"/>
  </cols>
  <sheetData>
    <row r="1" spans="1:8" ht="177" customHeight="1" x14ac:dyDescent="0.25">
      <c r="A1" s="39" t="s">
        <v>226</v>
      </c>
      <c r="B1" s="39"/>
      <c r="C1" s="39"/>
      <c r="D1" s="39"/>
      <c r="E1" s="39"/>
      <c r="F1" s="39"/>
      <c r="G1" s="39"/>
      <c r="H1" s="39"/>
    </row>
  </sheetData>
  <sheetProtection algorithmName="SHA-512" hashValue="RULsu2X1xxzS+ZE4Z7j9uFQSMcL2NBmLqYV03SFUew7i0JMLhe/VvUA88g2UYWjub2InJfGQT3C7L2ZNUFUBXg==" saltValue="i36/gFl02tdA0mawQjXHyA==" spinCount="100000" sheet="1" objects="1" scenarios="1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8"/>
  <sheetViews>
    <sheetView tabSelected="1" view="pageBreakPreview" zoomScale="130" zoomScaleNormal="115" zoomScaleSheetLayoutView="130" workbookViewId="0">
      <selection sqref="A1:D1"/>
    </sheetView>
  </sheetViews>
  <sheetFormatPr defaultColWidth="8.140625" defaultRowHeight="15" x14ac:dyDescent="0.25"/>
  <cols>
    <col min="1" max="1" width="7" style="1" customWidth="1"/>
    <col min="2" max="2" width="50" style="2" customWidth="1"/>
    <col min="3" max="3" width="16.5703125" style="3" customWidth="1"/>
    <col min="4" max="4" width="13.85546875" style="3" customWidth="1"/>
    <col min="5" max="5" width="8.140625" style="1" customWidth="1"/>
    <col min="6" max="16384" width="8.140625" style="1"/>
  </cols>
  <sheetData>
    <row r="1" spans="1:4" ht="18.75" x14ac:dyDescent="0.25">
      <c r="A1" s="43" t="s">
        <v>0</v>
      </c>
      <c r="B1" s="43"/>
      <c r="C1" s="43"/>
      <c r="D1" s="43"/>
    </row>
    <row r="2" spans="1:4" x14ac:dyDescent="0.25">
      <c r="A2" s="5"/>
      <c r="B2" s="5"/>
      <c r="C2" s="5"/>
      <c r="D2" s="5"/>
    </row>
    <row r="3" spans="1:4" ht="30" customHeight="1" x14ac:dyDescent="0.25">
      <c r="A3" s="44" t="s">
        <v>220</v>
      </c>
      <c r="B3" s="45"/>
      <c r="C3" s="45"/>
      <c r="D3" s="45"/>
    </row>
    <row r="4" spans="1:4" x14ac:dyDescent="0.25">
      <c r="A4" s="46" t="s">
        <v>221</v>
      </c>
      <c r="B4" s="46"/>
      <c r="C4" s="46"/>
      <c r="D4" s="46"/>
    </row>
    <row r="5" spans="1:4" x14ac:dyDescent="0.25">
      <c r="C5" s="6"/>
      <c r="D5" s="6"/>
    </row>
    <row r="6" spans="1:4" x14ac:dyDescent="0.25">
      <c r="A6" s="50" t="s">
        <v>15</v>
      </c>
      <c r="B6" s="50"/>
      <c r="C6" s="50"/>
      <c r="D6" s="50"/>
    </row>
    <row r="7" spans="1:4" ht="15.75" thickBot="1" x14ac:dyDescent="0.3">
      <c r="C7" s="6"/>
      <c r="D7" s="6"/>
    </row>
    <row r="8" spans="1:4" ht="15.75" thickBot="1" x14ac:dyDescent="0.3">
      <c r="A8" s="47" t="s">
        <v>1</v>
      </c>
      <c r="B8" s="47" t="s">
        <v>2</v>
      </c>
      <c r="C8" s="48" t="s">
        <v>13</v>
      </c>
      <c r="D8" s="49" t="s">
        <v>14</v>
      </c>
    </row>
    <row r="9" spans="1:4" ht="15.75" thickBot="1" x14ac:dyDescent="0.3">
      <c r="A9" s="47"/>
      <c r="B9" s="47"/>
      <c r="C9" s="48"/>
      <c r="D9" s="49"/>
    </row>
    <row r="10" spans="1:4" ht="31.5" customHeight="1" thickBot="1" x14ac:dyDescent="0.3">
      <c r="A10" s="7" t="s">
        <v>6</v>
      </c>
      <c r="B10" s="8" t="s">
        <v>53</v>
      </c>
      <c r="C10" s="9"/>
      <c r="D10" s="10"/>
    </row>
    <row r="11" spans="1:4" ht="30.75" thickBot="1" x14ac:dyDescent="0.3">
      <c r="A11" s="11" t="s">
        <v>136</v>
      </c>
      <c r="B11" s="12" t="s">
        <v>64</v>
      </c>
      <c r="C11" s="13">
        <v>90069.92</v>
      </c>
      <c r="D11" s="33"/>
    </row>
    <row r="12" spans="1:4" ht="15.75" thickBot="1" x14ac:dyDescent="0.3">
      <c r="A12" s="11" t="s">
        <v>137</v>
      </c>
      <c r="B12" s="12" t="s">
        <v>16</v>
      </c>
      <c r="C12" s="13">
        <v>239964.22</v>
      </c>
      <c r="D12" s="33"/>
    </row>
    <row r="13" spans="1:4" ht="15.75" thickBot="1" x14ac:dyDescent="0.3">
      <c r="A13" s="11" t="s">
        <v>138</v>
      </c>
      <c r="B13" s="12" t="s">
        <v>17</v>
      </c>
      <c r="C13" s="13">
        <v>182378.23999999999</v>
      </c>
      <c r="D13" s="33"/>
    </row>
    <row r="14" spans="1:4" ht="15.75" thickBot="1" x14ac:dyDescent="0.3">
      <c r="A14" s="11" t="s">
        <v>139</v>
      </c>
      <c r="B14" s="12" t="s">
        <v>18</v>
      </c>
      <c r="C14" s="13">
        <v>1488536.73</v>
      </c>
      <c r="D14" s="33"/>
    </row>
    <row r="15" spans="1:4" ht="15.75" thickBot="1" x14ac:dyDescent="0.3">
      <c r="A15" s="14" t="s">
        <v>140</v>
      </c>
      <c r="B15" s="12" t="s">
        <v>19</v>
      </c>
      <c r="C15" s="13">
        <v>87370.21</v>
      </c>
      <c r="D15" s="33"/>
    </row>
    <row r="16" spans="1:4" ht="30.75" thickBot="1" x14ac:dyDescent="0.3">
      <c r="A16" s="14" t="s">
        <v>141</v>
      </c>
      <c r="B16" s="12" t="s">
        <v>65</v>
      </c>
      <c r="C16" s="13">
        <v>29007.09</v>
      </c>
      <c r="D16" s="33"/>
    </row>
    <row r="17" spans="1:4" ht="15.75" thickBot="1" x14ac:dyDescent="0.3">
      <c r="A17" s="14" t="s">
        <v>142</v>
      </c>
      <c r="B17" s="12" t="s">
        <v>21</v>
      </c>
      <c r="C17" s="13">
        <v>32987.67</v>
      </c>
      <c r="D17" s="33"/>
    </row>
    <row r="18" spans="1:4" ht="15.75" thickBot="1" x14ac:dyDescent="0.3">
      <c r="A18" s="14" t="s">
        <v>143</v>
      </c>
      <c r="B18" s="12" t="s">
        <v>22</v>
      </c>
      <c r="C18" s="15">
        <v>52345.89</v>
      </c>
      <c r="D18" s="34"/>
    </row>
    <row r="19" spans="1:4" ht="30.75" thickBot="1" x14ac:dyDescent="0.3">
      <c r="A19" s="14" t="s">
        <v>144</v>
      </c>
      <c r="B19" s="12" t="s">
        <v>66</v>
      </c>
      <c r="C19" s="13">
        <v>1674874.69</v>
      </c>
      <c r="D19" s="33"/>
    </row>
    <row r="20" spans="1:4" ht="30.75" thickBot="1" x14ac:dyDescent="0.3">
      <c r="A20" s="14" t="s">
        <v>145</v>
      </c>
      <c r="B20" s="12" t="s">
        <v>23</v>
      </c>
      <c r="C20" s="13">
        <v>41085.53</v>
      </c>
      <c r="D20" s="33"/>
    </row>
    <row r="21" spans="1:4" ht="15.75" thickBot="1" x14ac:dyDescent="0.3">
      <c r="A21" s="14" t="s">
        <v>146</v>
      </c>
      <c r="B21" s="12" t="s">
        <v>24</v>
      </c>
      <c r="C21" s="13">
        <v>15080.5</v>
      </c>
      <c r="D21" s="33"/>
    </row>
    <row r="22" spans="1:4" ht="30.75" thickBot="1" x14ac:dyDescent="0.3">
      <c r="A22" s="16" t="s">
        <v>147</v>
      </c>
      <c r="B22" s="12" t="s">
        <v>67</v>
      </c>
      <c r="C22" s="13">
        <v>302.08</v>
      </c>
      <c r="D22" s="33"/>
    </row>
    <row r="23" spans="1:4" ht="30.75" thickBot="1" x14ac:dyDescent="0.3">
      <c r="A23" s="14" t="s">
        <v>148</v>
      </c>
      <c r="B23" s="12" t="s">
        <v>68</v>
      </c>
      <c r="C23" s="15">
        <v>58398.16</v>
      </c>
      <c r="D23" s="34"/>
    </row>
    <row r="24" spans="1:4" ht="30.75" thickBot="1" x14ac:dyDescent="0.3">
      <c r="A24" s="14" t="s">
        <v>149</v>
      </c>
      <c r="B24" s="12" t="s">
        <v>26</v>
      </c>
      <c r="C24" s="15">
        <v>81697.08</v>
      </c>
      <c r="D24" s="34"/>
    </row>
    <row r="25" spans="1:4" ht="30.75" thickBot="1" x14ac:dyDescent="0.3">
      <c r="A25" s="14" t="s">
        <v>150</v>
      </c>
      <c r="B25" s="12" t="s">
        <v>69</v>
      </c>
      <c r="C25" s="15">
        <v>13411.26</v>
      </c>
      <c r="D25" s="34"/>
    </row>
    <row r="26" spans="1:4" ht="15.75" thickBot="1" x14ac:dyDescent="0.3">
      <c r="A26" s="14" t="s">
        <v>151</v>
      </c>
      <c r="B26" s="12" t="s">
        <v>214</v>
      </c>
      <c r="C26" s="15">
        <v>31684.18</v>
      </c>
      <c r="D26" s="34"/>
    </row>
    <row r="27" spans="1:4" ht="30.75" thickBot="1" x14ac:dyDescent="0.3">
      <c r="A27" s="14" t="s">
        <v>152</v>
      </c>
      <c r="B27" s="12" t="s">
        <v>70</v>
      </c>
      <c r="C27" s="15">
        <v>2583.14</v>
      </c>
      <c r="D27" s="34"/>
    </row>
    <row r="28" spans="1:4" ht="15.75" thickBot="1" x14ac:dyDescent="0.3">
      <c r="A28" s="14" t="s">
        <v>153</v>
      </c>
      <c r="B28" s="17" t="s">
        <v>28</v>
      </c>
      <c r="C28" s="18">
        <v>29860.14</v>
      </c>
      <c r="D28" s="35"/>
    </row>
    <row r="29" spans="1:4" ht="30.75" thickBot="1" x14ac:dyDescent="0.3">
      <c r="A29" s="14" t="s">
        <v>154</v>
      </c>
      <c r="B29" s="12" t="s">
        <v>71</v>
      </c>
      <c r="C29" s="15">
        <v>23890.02</v>
      </c>
      <c r="D29" s="34"/>
    </row>
    <row r="30" spans="1:4" ht="15.75" thickBot="1" x14ac:dyDescent="0.3">
      <c r="A30" s="16" t="s">
        <v>155</v>
      </c>
      <c r="B30" s="17" t="s">
        <v>29</v>
      </c>
      <c r="C30" s="18">
        <v>149413.5</v>
      </c>
      <c r="D30" s="35"/>
    </row>
    <row r="31" spans="1:4" ht="30.75" thickBot="1" x14ac:dyDescent="0.3">
      <c r="A31" s="14" t="s">
        <v>156</v>
      </c>
      <c r="B31" s="12" t="s">
        <v>73</v>
      </c>
      <c r="C31" s="15">
        <v>166.29</v>
      </c>
      <c r="D31" s="34"/>
    </row>
    <row r="32" spans="1:4" ht="30.75" thickBot="1" x14ac:dyDescent="0.3">
      <c r="A32" s="14" t="s">
        <v>157</v>
      </c>
      <c r="B32" s="12" t="s">
        <v>74</v>
      </c>
      <c r="C32" s="15">
        <v>464.74</v>
      </c>
      <c r="D32" s="34"/>
    </row>
    <row r="33" spans="1:4" ht="15.75" thickBot="1" x14ac:dyDescent="0.3">
      <c r="A33" s="14" t="s">
        <v>158</v>
      </c>
      <c r="B33" s="12" t="s">
        <v>30</v>
      </c>
      <c r="C33" s="15">
        <v>469.51</v>
      </c>
      <c r="D33" s="34"/>
    </row>
    <row r="34" spans="1:4" ht="15.75" thickBot="1" x14ac:dyDescent="0.3">
      <c r="A34" s="14" t="s">
        <v>159</v>
      </c>
      <c r="B34" s="12" t="s">
        <v>72</v>
      </c>
      <c r="C34" s="15">
        <v>1053176.33</v>
      </c>
      <c r="D34" s="34"/>
    </row>
    <row r="35" spans="1:4" ht="15.75" thickBot="1" x14ac:dyDescent="0.3">
      <c r="A35" s="16" t="s">
        <v>160</v>
      </c>
      <c r="B35" s="17" t="s">
        <v>31</v>
      </c>
      <c r="C35" s="18">
        <v>103701.67</v>
      </c>
      <c r="D35" s="35"/>
    </row>
    <row r="36" spans="1:4" ht="15.75" thickBot="1" x14ac:dyDescent="0.3">
      <c r="A36" s="14" t="s">
        <v>161</v>
      </c>
      <c r="B36" s="12" t="s">
        <v>32</v>
      </c>
      <c r="C36" s="15">
        <v>79509.210000000006</v>
      </c>
      <c r="D36" s="34"/>
    </row>
    <row r="37" spans="1:4" ht="15.75" thickBot="1" x14ac:dyDescent="0.3">
      <c r="A37" s="11" t="s">
        <v>162</v>
      </c>
      <c r="B37" s="17" t="s">
        <v>33</v>
      </c>
      <c r="C37" s="18">
        <v>97101.34</v>
      </c>
      <c r="D37" s="35"/>
    </row>
    <row r="38" spans="1:4" ht="15.75" thickBot="1" x14ac:dyDescent="0.3">
      <c r="A38" s="11" t="s">
        <v>163</v>
      </c>
      <c r="B38" s="12" t="s">
        <v>34</v>
      </c>
      <c r="C38" s="13">
        <v>138031.72</v>
      </c>
      <c r="D38" s="33"/>
    </row>
    <row r="39" spans="1:4" ht="15.75" thickBot="1" x14ac:dyDescent="0.3">
      <c r="A39" s="11" t="s">
        <v>164</v>
      </c>
      <c r="B39" s="12" t="s">
        <v>75</v>
      </c>
      <c r="C39" s="13">
        <v>935364.55</v>
      </c>
      <c r="D39" s="33"/>
    </row>
    <row r="40" spans="1:4" ht="15.75" thickBot="1" x14ac:dyDescent="0.3">
      <c r="A40" s="11" t="s">
        <v>165</v>
      </c>
      <c r="B40" s="12" t="s">
        <v>35</v>
      </c>
      <c r="C40" s="13">
        <v>8108.29</v>
      </c>
      <c r="D40" s="33"/>
    </row>
    <row r="41" spans="1:4" ht="15.75" thickBot="1" x14ac:dyDescent="0.3">
      <c r="A41" s="14" t="s">
        <v>166</v>
      </c>
      <c r="B41" s="12" t="s">
        <v>36</v>
      </c>
      <c r="C41" s="13">
        <v>10638.41</v>
      </c>
      <c r="D41" s="33"/>
    </row>
    <row r="42" spans="1:4" ht="15.75" thickBot="1" x14ac:dyDescent="0.3">
      <c r="A42" s="14" t="s">
        <v>167</v>
      </c>
      <c r="B42" s="12" t="s">
        <v>37</v>
      </c>
      <c r="C42" s="13">
        <v>60256.23</v>
      </c>
      <c r="D42" s="33"/>
    </row>
    <row r="43" spans="1:4" ht="15.75" thickBot="1" x14ac:dyDescent="0.3">
      <c r="A43" s="14" t="s">
        <v>168</v>
      </c>
      <c r="B43" s="12" t="s">
        <v>38</v>
      </c>
      <c r="C43" s="13">
        <v>54194.06</v>
      </c>
      <c r="D43" s="33"/>
    </row>
    <row r="44" spans="1:4" ht="15.75" thickBot="1" x14ac:dyDescent="0.3">
      <c r="A44" s="14" t="s">
        <v>169</v>
      </c>
      <c r="B44" s="12" t="s">
        <v>39</v>
      </c>
      <c r="C44" s="13">
        <v>30960.71</v>
      </c>
      <c r="D44" s="33"/>
    </row>
    <row r="45" spans="1:4" ht="15.75" thickBot="1" x14ac:dyDescent="0.3">
      <c r="A45" s="14" t="s">
        <v>170</v>
      </c>
      <c r="B45" s="12" t="s">
        <v>40</v>
      </c>
      <c r="C45" s="13">
        <v>14739.26</v>
      </c>
      <c r="D45" s="33"/>
    </row>
    <row r="46" spans="1:4" ht="15.75" thickBot="1" x14ac:dyDescent="0.3">
      <c r="A46" s="14" t="s">
        <v>171</v>
      </c>
      <c r="B46" s="12" t="s">
        <v>41</v>
      </c>
      <c r="C46" s="15">
        <v>57839.77</v>
      </c>
      <c r="D46" s="34"/>
    </row>
    <row r="47" spans="1:4" ht="15.75" thickBot="1" x14ac:dyDescent="0.3">
      <c r="A47" s="14" t="s">
        <v>172</v>
      </c>
      <c r="B47" s="12" t="s">
        <v>42</v>
      </c>
      <c r="C47" s="13">
        <v>114735.42</v>
      </c>
      <c r="D47" s="33"/>
    </row>
    <row r="48" spans="1:4" ht="15.75" thickBot="1" x14ac:dyDescent="0.3">
      <c r="A48" s="16" t="s">
        <v>173</v>
      </c>
      <c r="B48" s="12" t="s">
        <v>43</v>
      </c>
      <c r="C48" s="13">
        <v>5481.33</v>
      </c>
      <c r="D48" s="33"/>
    </row>
    <row r="49" spans="1:4" ht="15.75" thickBot="1" x14ac:dyDescent="0.3">
      <c r="A49" s="14" t="s">
        <v>174</v>
      </c>
      <c r="B49" s="12" t="s">
        <v>216</v>
      </c>
      <c r="C49" s="13">
        <v>297164.94</v>
      </c>
      <c r="D49" s="33"/>
    </row>
    <row r="50" spans="1:4" ht="15.75" thickBot="1" x14ac:dyDescent="0.3">
      <c r="A50" s="14" t="s">
        <v>175</v>
      </c>
      <c r="B50" s="12" t="s">
        <v>44</v>
      </c>
      <c r="C50" s="13">
        <v>362223.57</v>
      </c>
      <c r="D50" s="33"/>
    </row>
    <row r="51" spans="1:4" ht="15.75" thickBot="1" x14ac:dyDescent="0.3">
      <c r="A51" s="14" t="s">
        <v>176</v>
      </c>
      <c r="B51" s="12" t="s">
        <v>45</v>
      </c>
      <c r="C51" s="13">
        <v>46864.34</v>
      </c>
      <c r="D51" s="33"/>
    </row>
    <row r="52" spans="1:4" ht="15.75" thickBot="1" x14ac:dyDescent="0.3">
      <c r="A52" s="14" t="s">
        <v>177</v>
      </c>
      <c r="B52" s="12" t="s">
        <v>46</v>
      </c>
      <c r="C52" s="15">
        <v>54748.34</v>
      </c>
      <c r="D52" s="34"/>
    </row>
    <row r="53" spans="1:4" ht="15.75" thickBot="1" x14ac:dyDescent="0.3">
      <c r="A53" s="14" t="s">
        <v>178</v>
      </c>
      <c r="B53" s="12" t="s">
        <v>47</v>
      </c>
      <c r="C53" s="15">
        <v>769.83</v>
      </c>
      <c r="D53" s="34"/>
    </row>
    <row r="54" spans="1:4" ht="15.75" thickBot="1" x14ac:dyDescent="0.3">
      <c r="A54" s="14" t="s">
        <v>179</v>
      </c>
      <c r="B54" s="12" t="s">
        <v>223</v>
      </c>
      <c r="C54" s="15">
        <v>12473.94</v>
      </c>
      <c r="D54" s="34"/>
    </row>
    <row r="55" spans="1:4" ht="15.75" thickBot="1" x14ac:dyDescent="0.3">
      <c r="A55" s="14" t="s">
        <v>180</v>
      </c>
      <c r="B55" s="12" t="s">
        <v>48</v>
      </c>
      <c r="C55" s="15">
        <v>6204.87</v>
      </c>
      <c r="D55" s="34"/>
    </row>
    <row r="56" spans="1:4" ht="15.75" thickBot="1" x14ac:dyDescent="0.3">
      <c r="A56" s="16" t="s">
        <v>181</v>
      </c>
      <c r="B56" s="12" t="s">
        <v>49</v>
      </c>
      <c r="C56" s="15">
        <v>116994.89</v>
      </c>
      <c r="D56" s="34"/>
    </row>
    <row r="57" spans="1:4" ht="15.75" thickBot="1" x14ac:dyDescent="0.3">
      <c r="A57" s="16" t="s">
        <v>182</v>
      </c>
      <c r="B57" s="12" t="s">
        <v>219</v>
      </c>
      <c r="C57" s="15">
        <v>151735.19</v>
      </c>
      <c r="D57" s="34"/>
    </row>
    <row r="58" spans="1:4" ht="15.75" thickBot="1" x14ac:dyDescent="0.3">
      <c r="A58" s="16" t="s">
        <v>183</v>
      </c>
      <c r="B58" s="12" t="s">
        <v>215</v>
      </c>
      <c r="C58" s="15">
        <v>697786.65</v>
      </c>
      <c r="D58" s="34"/>
    </row>
    <row r="59" spans="1:4" ht="15.75" thickBot="1" x14ac:dyDescent="0.3">
      <c r="A59" s="16" t="s">
        <v>217</v>
      </c>
      <c r="B59" s="17" t="s">
        <v>50</v>
      </c>
      <c r="C59" s="18">
        <v>5779.09</v>
      </c>
      <c r="D59" s="35"/>
    </row>
    <row r="60" spans="1:4" ht="15.75" thickBot="1" x14ac:dyDescent="0.3">
      <c r="A60" s="16" t="s">
        <v>218</v>
      </c>
      <c r="B60" s="12" t="s">
        <v>51</v>
      </c>
      <c r="C60" s="15">
        <v>466.61</v>
      </c>
      <c r="D60" s="34"/>
    </row>
    <row r="61" spans="1:4" ht="15.75" thickBot="1" x14ac:dyDescent="0.3">
      <c r="A61" s="16" t="s">
        <v>222</v>
      </c>
      <c r="B61" s="17" t="s">
        <v>52</v>
      </c>
      <c r="C61" s="18">
        <v>16289.25</v>
      </c>
      <c r="D61" s="35"/>
    </row>
    <row r="62" spans="1:4" ht="31.5" customHeight="1" thickBot="1" x14ac:dyDescent="0.3">
      <c r="A62" s="7" t="s">
        <v>6</v>
      </c>
      <c r="B62" s="51" t="s">
        <v>54</v>
      </c>
      <c r="C62" s="52"/>
      <c r="D62" s="19">
        <f>SUM(D11:D61)</f>
        <v>0</v>
      </c>
    </row>
    <row r="63" spans="1:4" ht="15.75" thickBot="1" x14ac:dyDescent="0.3">
      <c r="B63" s="20"/>
      <c r="C63" s="6"/>
      <c r="D63" s="6"/>
    </row>
    <row r="64" spans="1:4" ht="24" customHeight="1" thickBot="1" x14ac:dyDescent="0.3">
      <c r="A64" s="7" t="s">
        <v>7</v>
      </c>
      <c r="B64" s="53" t="s">
        <v>55</v>
      </c>
      <c r="C64" s="54"/>
      <c r="D64" s="55"/>
    </row>
    <row r="65" spans="1:4" ht="15.75" thickBot="1" x14ac:dyDescent="0.3">
      <c r="A65" s="11" t="s">
        <v>184</v>
      </c>
      <c r="B65" s="12" t="s">
        <v>57</v>
      </c>
      <c r="C65" s="13">
        <v>1350000</v>
      </c>
      <c r="D65" s="33"/>
    </row>
    <row r="66" spans="1:4" ht="15.75" thickBot="1" x14ac:dyDescent="0.3">
      <c r="A66" s="11" t="s">
        <v>186</v>
      </c>
      <c r="B66" s="12" t="s">
        <v>58</v>
      </c>
      <c r="C66" s="13">
        <v>1459.95</v>
      </c>
      <c r="D66" s="33"/>
    </row>
    <row r="67" spans="1:4" ht="15.75" thickBot="1" x14ac:dyDescent="0.3">
      <c r="A67" s="11" t="s">
        <v>185</v>
      </c>
      <c r="B67" s="12" t="s">
        <v>59</v>
      </c>
      <c r="C67" s="13">
        <v>22988.52</v>
      </c>
      <c r="D67" s="33"/>
    </row>
    <row r="68" spans="1:4" ht="24" customHeight="1" thickBot="1" x14ac:dyDescent="0.3">
      <c r="A68" s="7" t="s">
        <v>7</v>
      </c>
      <c r="B68" s="56" t="s">
        <v>56</v>
      </c>
      <c r="C68" s="52"/>
      <c r="D68" s="19">
        <f>SUM(D65:D67)</f>
        <v>0</v>
      </c>
    </row>
    <row r="69" spans="1:4" ht="15.75" thickBot="1" x14ac:dyDescent="0.3">
      <c r="C69" s="6"/>
      <c r="D69" s="6"/>
    </row>
    <row r="70" spans="1:4" ht="24" customHeight="1" thickBot="1" x14ac:dyDescent="0.3">
      <c r="A70" s="7" t="s">
        <v>8</v>
      </c>
      <c r="B70" s="53" t="s">
        <v>60</v>
      </c>
      <c r="C70" s="54"/>
      <c r="D70" s="55"/>
    </row>
    <row r="71" spans="1:4" ht="15.75" thickBot="1" x14ac:dyDescent="0.3">
      <c r="A71" s="11" t="s">
        <v>187</v>
      </c>
      <c r="B71" s="12" t="s">
        <v>62</v>
      </c>
      <c r="C71" s="15">
        <v>112023.15</v>
      </c>
      <c r="D71" s="34"/>
    </row>
    <row r="72" spans="1:4" s="4" customFormat="1" ht="31.5" customHeight="1" thickBot="1" x14ac:dyDescent="0.25">
      <c r="A72" s="7" t="s">
        <v>8</v>
      </c>
      <c r="B72" s="51" t="s">
        <v>61</v>
      </c>
      <c r="C72" s="52"/>
      <c r="D72" s="19">
        <f>SUM(D71:D71)</f>
        <v>0</v>
      </c>
    </row>
    <row r="73" spans="1:4" ht="15.75" thickBot="1" x14ac:dyDescent="0.3">
      <c r="C73" s="6"/>
      <c r="D73" s="6"/>
    </row>
    <row r="74" spans="1:4" ht="31.5" customHeight="1" thickBot="1" x14ac:dyDescent="0.3">
      <c r="A74" s="7" t="s">
        <v>9</v>
      </c>
      <c r="B74" s="53" t="s">
        <v>79</v>
      </c>
      <c r="C74" s="54"/>
      <c r="D74" s="55"/>
    </row>
    <row r="75" spans="1:4" ht="30.75" thickBot="1" x14ac:dyDescent="0.3">
      <c r="A75" s="11" t="s">
        <v>188</v>
      </c>
      <c r="B75" s="12" t="s">
        <v>64</v>
      </c>
      <c r="C75" s="13">
        <v>3800</v>
      </c>
      <c r="D75" s="33"/>
    </row>
    <row r="76" spans="1:4" ht="15.75" thickBot="1" x14ac:dyDescent="0.3">
      <c r="A76" s="11" t="s">
        <v>189</v>
      </c>
      <c r="B76" s="12" t="s">
        <v>16</v>
      </c>
      <c r="C76" s="13">
        <v>11000</v>
      </c>
      <c r="D76" s="33"/>
    </row>
    <row r="77" spans="1:4" ht="15.75" thickBot="1" x14ac:dyDescent="0.3">
      <c r="A77" s="11" t="s">
        <v>190</v>
      </c>
      <c r="B77" s="12" t="s">
        <v>17</v>
      </c>
      <c r="C77" s="13">
        <v>7600</v>
      </c>
      <c r="D77" s="33"/>
    </row>
    <row r="78" spans="1:4" ht="15.75" thickBot="1" x14ac:dyDescent="0.3">
      <c r="A78" s="11" t="s">
        <v>191</v>
      </c>
      <c r="B78" s="12" t="s">
        <v>18</v>
      </c>
      <c r="C78" s="13">
        <v>26000</v>
      </c>
      <c r="D78" s="33"/>
    </row>
    <row r="79" spans="1:4" ht="15.75" thickBot="1" x14ac:dyDescent="0.3">
      <c r="A79" s="14" t="s">
        <v>192</v>
      </c>
      <c r="B79" s="12" t="s">
        <v>19</v>
      </c>
      <c r="C79" s="13">
        <v>1300</v>
      </c>
      <c r="D79" s="33"/>
    </row>
    <row r="80" spans="1:4" ht="15.75" thickBot="1" x14ac:dyDescent="0.3">
      <c r="A80" s="14" t="s">
        <v>193</v>
      </c>
      <c r="B80" s="12" t="s">
        <v>20</v>
      </c>
      <c r="C80" s="13">
        <v>1300</v>
      </c>
      <c r="D80" s="33"/>
    </row>
    <row r="81" spans="1:4" ht="15.75" thickBot="1" x14ac:dyDescent="0.3">
      <c r="A81" s="14" t="s">
        <v>194</v>
      </c>
      <c r="B81" s="12" t="s">
        <v>21</v>
      </c>
      <c r="C81" s="13">
        <v>1000</v>
      </c>
      <c r="D81" s="33"/>
    </row>
    <row r="82" spans="1:4" ht="15.75" thickBot="1" x14ac:dyDescent="0.3">
      <c r="A82" s="14" t="s">
        <v>195</v>
      </c>
      <c r="B82" s="12" t="s">
        <v>22</v>
      </c>
      <c r="C82" s="15">
        <v>2000</v>
      </c>
      <c r="D82" s="34"/>
    </row>
    <row r="83" spans="1:4" ht="30.75" thickBot="1" x14ac:dyDescent="0.3">
      <c r="A83" s="14" t="s">
        <v>196</v>
      </c>
      <c r="B83" s="12" t="s">
        <v>66</v>
      </c>
      <c r="C83" s="13">
        <v>28000</v>
      </c>
      <c r="D83" s="33"/>
    </row>
    <row r="84" spans="1:4" ht="30.75" thickBot="1" x14ac:dyDescent="0.3">
      <c r="A84" s="14" t="s">
        <v>197</v>
      </c>
      <c r="B84" s="12" t="s">
        <v>23</v>
      </c>
      <c r="C84" s="13">
        <v>1300</v>
      </c>
      <c r="D84" s="33"/>
    </row>
    <row r="85" spans="1:4" ht="15.75" thickBot="1" x14ac:dyDescent="0.3">
      <c r="A85" s="14" t="s">
        <v>198</v>
      </c>
      <c r="B85" s="12" t="s">
        <v>24</v>
      </c>
      <c r="C85" s="13">
        <v>1300</v>
      </c>
      <c r="D85" s="33"/>
    </row>
    <row r="86" spans="1:4" ht="30.75" thickBot="1" x14ac:dyDescent="0.3">
      <c r="A86" s="16" t="s">
        <v>199</v>
      </c>
      <c r="B86" s="12" t="s">
        <v>67</v>
      </c>
      <c r="C86" s="13">
        <v>250</v>
      </c>
      <c r="D86" s="33"/>
    </row>
    <row r="87" spans="1:4" ht="30.75" thickBot="1" x14ac:dyDescent="0.3">
      <c r="A87" s="14" t="s">
        <v>200</v>
      </c>
      <c r="B87" s="12" t="s">
        <v>68</v>
      </c>
      <c r="C87" s="15">
        <v>4000</v>
      </c>
      <c r="D87" s="34"/>
    </row>
    <row r="88" spans="1:4" ht="30.75" thickBot="1" x14ac:dyDescent="0.3">
      <c r="A88" s="14" t="s">
        <v>201</v>
      </c>
      <c r="B88" s="12" t="s">
        <v>26</v>
      </c>
      <c r="C88" s="15">
        <v>4000</v>
      </c>
      <c r="D88" s="34"/>
    </row>
    <row r="89" spans="1:4" ht="30.75" thickBot="1" x14ac:dyDescent="0.3">
      <c r="A89" s="14" t="s">
        <v>202</v>
      </c>
      <c r="B89" s="12" t="s">
        <v>69</v>
      </c>
      <c r="C89" s="15">
        <v>900</v>
      </c>
      <c r="D89" s="34"/>
    </row>
    <row r="90" spans="1:4" ht="15.75" thickBot="1" x14ac:dyDescent="0.3">
      <c r="A90" s="14" t="s">
        <v>203</v>
      </c>
      <c r="B90" s="12" t="s">
        <v>27</v>
      </c>
      <c r="C90" s="15">
        <v>650</v>
      </c>
      <c r="D90" s="34"/>
    </row>
    <row r="91" spans="1:4" ht="30.75" thickBot="1" x14ac:dyDescent="0.3">
      <c r="A91" s="14" t="s">
        <v>204</v>
      </c>
      <c r="B91" s="12" t="s">
        <v>70</v>
      </c>
      <c r="C91" s="15">
        <v>250</v>
      </c>
      <c r="D91" s="34"/>
    </row>
    <row r="92" spans="1:4" ht="15.75" thickBot="1" x14ac:dyDescent="0.3">
      <c r="A92" s="14" t="s">
        <v>205</v>
      </c>
      <c r="B92" s="12" t="s">
        <v>28</v>
      </c>
      <c r="C92" s="18">
        <v>1300</v>
      </c>
      <c r="D92" s="35"/>
    </row>
    <row r="93" spans="1:4" ht="30.75" thickBot="1" x14ac:dyDescent="0.3">
      <c r="A93" s="14" t="s">
        <v>206</v>
      </c>
      <c r="B93" s="12" t="s">
        <v>71</v>
      </c>
      <c r="C93" s="15">
        <v>1300</v>
      </c>
      <c r="D93" s="34"/>
    </row>
    <row r="94" spans="1:4" ht="15.75" thickBot="1" x14ac:dyDescent="0.3">
      <c r="A94" s="16" t="s">
        <v>207</v>
      </c>
      <c r="B94" s="12" t="s">
        <v>29</v>
      </c>
      <c r="C94" s="18">
        <v>4000</v>
      </c>
      <c r="D94" s="35"/>
    </row>
    <row r="95" spans="1:4" ht="15.75" thickBot="1" x14ac:dyDescent="0.3">
      <c r="A95" s="14" t="s">
        <v>208</v>
      </c>
      <c r="B95" s="12" t="s">
        <v>72</v>
      </c>
      <c r="C95" s="15">
        <v>18000</v>
      </c>
      <c r="D95" s="34"/>
    </row>
    <row r="96" spans="1:4" ht="15.75" thickBot="1" x14ac:dyDescent="0.3">
      <c r="A96" s="14" t="s">
        <v>209</v>
      </c>
      <c r="B96" s="12" t="s">
        <v>31</v>
      </c>
      <c r="C96" s="15">
        <v>2400</v>
      </c>
      <c r="D96" s="34"/>
    </row>
    <row r="97" spans="1:4" ht="15.75" thickBot="1" x14ac:dyDescent="0.3">
      <c r="A97" s="14" t="s">
        <v>210</v>
      </c>
      <c r="B97" s="21" t="s">
        <v>32</v>
      </c>
      <c r="C97" s="15">
        <v>2600</v>
      </c>
      <c r="D97" s="34"/>
    </row>
    <row r="98" spans="1:4" ht="15.75" thickBot="1" x14ac:dyDescent="0.3">
      <c r="A98" s="14" t="s">
        <v>211</v>
      </c>
      <c r="B98" s="21" t="s">
        <v>33</v>
      </c>
      <c r="C98" s="15">
        <v>6600</v>
      </c>
      <c r="D98" s="34"/>
    </row>
    <row r="99" spans="1:4" ht="15.75" thickBot="1" x14ac:dyDescent="0.3">
      <c r="A99" s="14" t="s">
        <v>212</v>
      </c>
      <c r="B99" s="21" t="s">
        <v>34</v>
      </c>
      <c r="C99" s="15">
        <v>4000</v>
      </c>
      <c r="D99" s="34"/>
    </row>
    <row r="100" spans="1:4" ht="15.75" thickBot="1" x14ac:dyDescent="0.3">
      <c r="A100" s="14" t="s">
        <v>213</v>
      </c>
      <c r="B100" s="12" t="s">
        <v>57</v>
      </c>
      <c r="C100" s="15">
        <v>15000</v>
      </c>
      <c r="D100" s="34"/>
    </row>
    <row r="101" spans="1:4" s="4" customFormat="1" ht="31.5" customHeight="1" thickBot="1" x14ac:dyDescent="0.25">
      <c r="A101" s="7" t="s">
        <v>9</v>
      </c>
      <c r="B101" s="51" t="s">
        <v>63</v>
      </c>
      <c r="C101" s="52"/>
      <c r="D101" s="19">
        <f>SUM(D75:D100)</f>
        <v>0</v>
      </c>
    </row>
    <row r="102" spans="1:4" ht="15.75" thickBot="1" x14ac:dyDescent="0.3">
      <c r="C102" s="6"/>
      <c r="D102" s="6"/>
    </row>
    <row r="103" spans="1:4" s="4" customFormat="1" ht="24.75" customHeight="1" thickBot="1" x14ac:dyDescent="0.25">
      <c r="A103" s="22"/>
      <c r="B103" s="23" t="s">
        <v>3</v>
      </c>
      <c r="C103" s="24"/>
      <c r="D103" s="25"/>
    </row>
    <row r="104" spans="1:4" s="4" customFormat="1" ht="32.25" customHeight="1" thickBot="1" x14ac:dyDescent="0.25">
      <c r="A104" s="26" t="s">
        <v>6</v>
      </c>
      <c r="B104" s="40" t="str">
        <f>B10</f>
        <v>GRAĐEVINSKI OBJEKTI PO KNJIGOVODSTVENOJ VRIJEDNOSTI</v>
      </c>
      <c r="C104" s="40"/>
      <c r="D104" s="27">
        <f>D62</f>
        <v>0</v>
      </c>
    </row>
    <row r="105" spans="1:4" s="4" customFormat="1" ht="21" customHeight="1" thickBot="1" x14ac:dyDescent="0.25">
      <c r="A105" s="28" t="s">
        <v>7</v>
      </c>
      <c r="B105" s="41" t="str">
        <f>B64</f>
        <v>OPREMA PO NABAVNOJ VRIJEDNOSTI</v>
      </c>
      <c r="C105" s="41"/>
      <c r="D105" s="27">
        <f>D68</f>
        <v>0</v>
      </c>
    </row>
    <row r="106" spans="1:4" s="4" customFormat="1" ht="21" customHeight="1" thickBot="1" x14ac:dyDescent="0.25">
      <c r="A106" s="26" t="s">
        <v>8</v>
      </c>
      <c r="B106" s="40" t="str">
        <f>B70</f>
        <v>UMJETNIČKE SLIKE PO KNJIGOVODSTVENOJ VRIJEDNOSTI</v>
      </c>
      <c r="C106" s="40"/>
      <c r="D106" s="27">
        <f>D72</f>
        <v>0</v>
      </c>
    </row>
    <row r="107" spans="1:4" s="4" customFormat="1" ht="32.25" customHeight="1" thickBot="1" x14ac:dyDescent="0.25">
      <c r="A107" s="28" t="s">
        <v>135</v>
      </c>
      <c r="B107" s="41" t="str">
        <f>B74</f>
        <v>DOPUNSKI RIZIK IZLJEVA VODE IZ VODOVODNIH
I KANALIZACIJSKIH CIJEVI NA I. RIZIK</v>
      </c>
      <c r="C107" s="41"/>
      <c r="D107" s="27">
        <f>D101</f>
        <v>0</v>
      </c>
    </row>
    <row r="108" spans="1:4" s="4" customFormat="1" ht="28.5" customHeight="1" thickBot="1" x14ac:dyDescent="0.3">
      <c r="A108" s="1"/>
      <c r="B108" s="42" t="s">
        <v>99</v>
      </c>
      <c r="C108" s="42"/>
      <c r="D108" s="29">
        <f>SUM(D104:D107)</f>
        <v>0</v>
      </c>
    </row>
  </sheetData>
  <sheetProtection algorithmName="SHA-512" hashValue="RgPxVeM+VQc6wySasGLqlRqhlLKlEe5li/w2ahgSV59SS5OljYVEuqitnxCP+ygg8mFDV2mKphEKD+B3/G9Gfg==" saltValue="pAxxl3KayrwOAlilTp58tg==" spinCount="100000" sheet="1" objects="1" scenarios="1"/>
  <mergeCells count="20">
    <mergeCell ref="B62:C62"/>
    <mergeCell ref="B74:D74"/>
    <mergeCell ref="B101:C101"/>
    <mergeCell ref="B68:C68"/>
    <mergeCell ref="B64:D64"/>
    <mergeCell ref="B70:D70"/>
    <mergeCell ref="B72:C72"/>
    <mergeCell ref="A1:D1"/>
    <mergeCell ref="A3:D3"/>
    <mergeCell ref="A4:D4"/>
    <mergeCell ref="A8:A9"/>
    <mergeCell ref="B8:B9"/>
    <mergeCell ref="C8:C9"/>
    <mergeCell ref="D8:D9"/>
    <mergeCell ref="A6:D6"/>
    <mergeCell ref="B106:C106"/>
    <mergeCell ref="B105:C105"/>
    <mergeCell ref="B108:C108"/>
    <mergeCell ref="B107:C107"/>
    <mergeCell ref="B104:C104"/>
  </mergeCells>
  <phoneticPr fontId="3" type="noConversion"/>
  <pageMargins left="0.70000000000000007" right="0.70000000000000007" top="0.75" bottom="0.75" header="0.30000000000000004" footer="0.30000000000000004"/>
  <pageSetup paperSize="9" fitToHeight="0" orientation="portrait" r:id="rId1"/>
  <rowBreaks count="2" manualBreakCount="2">
    <brk id="73" max="3" man="1"/>
    <brk id="102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F0206-4243-4C7B-A03F-FF9489CAB9E9}">
  <dimension ref="A1:E57"/>
  <sheetViews>
    <sheetView view="pageBreakPreview" zoomScale="130" zoomScaleNormal="115" zoomScaleSheetLayoutView="130" workbookViewId="0">
      <selection sqref="A1:E1"/>
    </sheetView>
  </sheetViews>
  <sheetFormatPr defaultColWidth="8.140625" defaultRowHeight="15" x14ac:dyDescent="0.25"/>
  <cols>
    <col min="1" max="1" width="7" style="1" customWidth="1"/>
    <col min="2" max="2" width="33.7109375" style="2" customWidth="1"/>
    <col min="3" max="3" width="15.42578125" style="3" customWidth="1"/>
    <col min="4" max="4" width="17.28515625" style="3" customWidth="1"/>
    <col min="5" max="5" width="13.85546875" style="3" customWidth="1"/>
    <col min="6" max="6" width="8.140625" style="1" customWidth="1"/>
    <col min="7" max="16384" width="8.140625" style="1"/>
  </cols>
  <sheetData>
    <row r="1" spans="1:5" ht="18.75" x14ac:dyDescent="0.25">
      <c r="A1" s="43" t="s">
        <v>0</v>
      </c>
      <c r="B1" s="43"/>
      <c r="C1" s="43"/>
      <c r="D1" s="43"/>
      <c r="E1" s="43"/>
    </row>
    <row r="2" spans="1:5" x14ac:dyDescent="0.25">
      <c r="A2" s="5"/>
      <c r="B2" s="5"/>
      <c r="C2" s="5"/>
      <c r="D2" s="5"/>
      <c r="E2" s="5"/>
    </row>
    <row r="3" spans="1:5" ht="30" customHeight="1" x14ac:dyDescent="0.25">
      <c r="A3" s="44" t="s">
        <v>220</v>
      </c>
      <c r="B3" s="44"/>
      <c r="C3" s="44"/>
      <c r="D3" s="44"/>
      <c r="E3" s="44"/>
    </row>
    <row r="4" spans="1:5" x14ac:dyDescent="0.25">
      <c r="A4" s="46" t="s">
        <v>221</v>
      </c>
      <c r="B4" s="46"/>
      <c r="C4" s="46"/>
      <c r="D4" s="46"/>
      <c r="E4" s="1"/>
    </row>
    <row r="5" spans="1:5" x14ac:dyDescent="0.25">
      <c r="C5" s="6"/>
      <c r="D5" s="6"/>
      <c r="E5" s="6"/>
    </row>
    <row r="6" spans="1:5" x14ac:dyDescent="0.25">
      <c r="A6" s="50" t="s">
        <v>134</v>
      </c>
      <c r="B6" s="50"/>
      <c r="C6" s="50"/>
      <c r="D6" s="50"/>
      <c r="E6" s="50"/>
    </row>
    <row r="7" spans="1:5" ht="15.75" thickBot="1" x14ac:dyDescent="0.3">
      <c r="C7" s="6"/>
      <c r="D7" s="6"/>
      <c r="E7" s="6"/>
    </row>
    <row r="8" spans="1:5" ht="15.75" thickBot="1" x14ac:dyDescent="0.3">
      <c r="A8" s="47" t="s">
        <v>1</v>
      </c>
      <c r="B8" s="47" t="s">
        <v>2</v>
      </c>
      <c r="C8" s="48" t="s">
        <v>13</v>
      </c>
      <c r="D8" s="57" t="s">
        <v>78</v>
      </c>
      <c r="E8" s="49" t="s">
        <v>14</v>
      </c>
    </row>
    <row r="9" spans="1:5" ht="15.75" thickBot="1" x14ac:dyDescent="0.3">
      <c r="A9" s="47"/>
      <c r="B9" s="47"/>
      <c r="C9" s="48"/>
      <c r="D9" s="58"/>
      <c r="E9" s="49"/>
    </row>
    <row r="10" spans="1:5" ht="46.5" customHeight="1" thickBot="1" x14ac:dyDescent="0.3">
      <c r="A10" s="7" t="s">
        <v>6</v>
      </c>
      <c r="B10" s="8" t="s">
        <v>98</v>
      </c>
      <c r="C10" s="9"/>
      <c r="D10" s="9"/>
      <c r="E10" s="10"/>
    </row>
    <row r="11" spans="1:5" ht="30.75" thickBot="1" x14ac:dyDescent="0.3">
      <c r="A11" s="11" t="s">
        <v>136</v>
      </c>
      <c r="B11" s="12" t="s">
        <v>64</v>
      </c>
      <c r="C11" s="13">
        <v>90069.92</v>
      </c>
      <c r="D11" s="13" t="s">
        <v>95</v>
      </c>
      <c r="E11" s="33"/>
    </row>
    <row r="12" spans="1:5" ht="30.75" thickBot="1" x14ac:dyDescent="0.3">
      <c r="A12" s="11" t="s">
        <v>137</v>
      </c>
      <c r="B12" s="12" t="s">
        <v>82</v>
      </c>
      <c r="C12" s="13">
        <v>239964.22</v>
      </c>
      <c r="D12" s="13" t="s">
        <v>95</v>
      </c>
      <c r="E12" s="33"/>
    </row>
    <row r="13" spans="1:5" ht="30.75" thickBot="1" x14ac:dyDescent="0.3">
      <c r="A13" s="11" t="s">
        <v>138</v>
      </c>
      <c r="B13" s="12" t="s">
        <v>83</v>
      </c>
      <c r="C13" s="13">
        <v>182378.23999999999</v>
      </c>
      <c r="D13" s="13" t="s">
        <v>95</v>
      </c>
      <c r="E13" s="33"/>
    </row>
    <row r="14" spans="1:5" ht="30.75" thickBot="1" x14ac:dyDescent="0.3">
      <c r="A14" s="11" t="s">
        <v>139</v>
      </c>
      <c r="B14" s="12" t="s">
        <v>84</v>
      </c>
      <c r="C14" s="13">
        <v>1488536.73</v>
      </c>
      <c r="D14" s="13" t="s">
        <v>96</v>
      </c>
      <c r="E14" s="33"/>
    </row>
    <row r="15" spans="1:5" ht="30.75" thickBot="1" x14ac:dyDescent="0.3">
      <c r="A15" s="14" t="s">
        <v>140</v>
      </c>
      <c r="B15" s="12" t="s">
        <v>19</v>
      </c>
      <c r="C15" s="13">
        <v>87370.21</v>
      </c>
      <c r="D15" s="13" t="s">
        <v>95</v>
      </c>
      <c r="E15" s="33"/>
    </row>
    <row r="16" spans="1:5" ht="30.75" thickBot="1" x14ac:dyDescent="0.3">
      <c r="A16" s="14" t="s">
        <v>141</v>
      </c>
      <c r="B16" s="12" t="s">
        <v>65</v>
      </c>
      <c r="C16" s="13">
        <v>29007.09</v>
      </c>
      <c r="D16" s="13" t="s">
        <v>95</v>
      </c>
      <c r="E16" s="33"/>
    </row>
    <row r="17" spans="1:5" ht="30.75" thickBot="1" x14ac:dyDescent="0.3">
      <c r="A17" s="14" t="s">
        <v>142</v>
      </c>
      <c r="B17" s="12" t="s">
        <v>21</v>
      </c>
      <c r="C17" s="13">
        <v>32987.67</v>
      </c>
      <c r="D17" s="13" t="s">
        <v>95</v>
      </c>
      <c r="E17" s="33"/>
    </row>
    <row r="18" spans="1:5" ht="30.75" thickBot="1" x14ac:dyDescent="0.3">
      <c r="A18" s="14" t="s">
        <v>143</v>
      </c>
      <c r="B18" s="12" t="s">
        <v>22</v>
      </c>
      <c r="C18" s="15">
        <v>52345.89</v>
      </c>
      <c r="D18" s="15" t="s">
        <v>95</v>
      </c>
      <c r="E18" s="34"/>
    </row>
    <row r="19" spans="1:5" ht="30.75" thickBot="1" x14ac:dyDescent="0.3">
      <c r="A19" s="14" t="s">
        <v>144</v>
      </c>
      <c r="B19" s="12" t="s">
        <v>85</v>
      </c>
      <c r="C19" s="13">
        <v>1674874.69</v>
      </c>
      <c r="D19" s="13" t="s">
        <v>96</v>
      </c>
      <c r="E19" s="33"/>
    </row>
    <row r="20" spans="1:5" ht="30.75" thickBot="1" x14ac:dyDescent="0.3">
      <c r="A20" s="14" t="s">
        <v>145</v>
      </c>
      <c r="B20" s="12" t="s">
        <v>23</v>
      </c>
      <c r="C20" s="13">
        <v>41085.53</v>
      </c>
      <c r="D20" s="13" t="s">
        <v>95</v>
      </c>
      <c r="E20" s="33"/>
    </row>
    <row r="21" spans="1:5" ht="30.75" thickBot="1" x14ac:dyDescent="0.3">
      <c r="A21" s="14" t="s">
        <v>146</v>
      </c>
      <c r="B21" s="12" t="s">
        <v>86</v>
      </c>
      <c r="C21" s="13">
        <v>15080.5</v>
      </c>
      <c r="D21" s="13" t="s">
        <v>96</v>
      </c>
      <c r="E21" s="33"/>
    </row>
    <row r="22" spans="1:5" ht="30.75" thickBot="1" x14ac:dyDescent="0.3">
      <c r="A22" s="16" t="s">
        <v>147</v>
      </c>
      <c r="B22" s="12" t="s">
        <v>25</v>
      </c>
      <c r="C22" s="13">
        <v>302.08</v>
      </c>
      <c r="D22" s="13" t="s">
        <v>96</v>
      </c>
      <c r="E22" s="33"/>
    </row>
    <row r="23" spans="1:5" ht="30.75" thickBot="1" x14ac:dyDescent="0.3">
      <c r="A23" s="14" t="s">
        <v>148</v>
      </c>
      <c r="B23" s="12" t="s">
        <v>87</v>
      </c>
      <c r="C23" s="15">
        <v>58398.16</v>
      </c>
      <c r="D23" s="15" t="s">
        <v>95</v>
      </c>
      <c r="E23" s="34"/>
    </row>
    <row r="24" spans="1:5" ht="30.75" thickBot="1" x14ac:dyDescent="0.3">
      <c r="A24" s="14" t="s">
        <v>149</v>
      </c>
      <c r="B24" s="12" t="s">
        <v>26</v>
      </c>
      <c r="C24" s="15">
        <v>81697.08</v>
      </c>
      <c r="D24" s="15" t="s">
        <v>95</v>
      </c>
      <c r="E24" s="34"/>
    </row>
    <row r="25" spans="1:5" ht="30.75" thickBot="1" x14ac:dyDescent="0.3">
      <c r="A25" s="14" t="s">
        <v>150</v>
      </c>
      <c r="B25" s="12" t="s">
        <v>88</v>
      </c>
      <c r="C25" s="15">
        <v>13411.26</v>
      </c>
      <c r="D25" s="15" t="s">
        <v>95</v>
      </c>
      <c r="E25" s="34"/>
    </row>
    <row r="26" spans="1:5" ht="30.75" thickBot="1" x14ac:dyDescent="0.3">
      <c r="A26" s="14" t="s">
        <v>151</v>
      </c>
      <c r="B26" s="12" t="s">
        <v>27</v>
      </c>
      <c r="C26" s="15">
        <v>31684.18</v>
      </c>
      <c r="D26" s="15" t="s">
        <v>95</v>
      </c>
      <c r="E26" s="34"/>
    </row>
    <row r="27" spans="1:5" ht="30.75" thickBot="1" x14ac:dyDescent="0.3">
      <c r="A27" s="14" t="s">
        <v>152</v>
      </c>
      <c r="B27" s="12" t="s">
        <v>89</v>
      </c>
      <c r="C27" s="15">
        <v>2583.14</v>
      </c>
      <c r="D27" s="15" t="s">
        <v>95</v>
      </c>
      <c r="E27" s="34"/>
    </row>
    <row r="28" spans="1:5" ht="30.75" thickBot="1" x14ac:dyDescent="0.3">
      <c r="A28" s="14" t="s">
        <v>153</v>
      </c>
      <c r="B28" s="17" t="s">
        <v>90</v>
      </c>
      <c r="C28" s="18">
        <v>29860.14</v>
      </c>
      <c r="D28" s="18" t="s">
        <v>95</v>
      </c>
      <c r="E28" s="35"/>
    </row>
    <row r="29" spans="1:5" ht="30.75" thickBot="1" x14ac:dyDescent="0.3">
      <c r="A29" s="14" t="s">
        <v>154</v>
      </c>
      <c r="B29" s="12" t="s">
        <v>91</v>
      </c>
      <c r="C29" s="15">
        <v>23890.02</v>
      </c>
      <c r="D29" s="15" t="s">
        <v>95</v>
      </c>
      <c r="E29" s="34"/>
    </row>
    <row r="30" spans="1:5" ht="15.75" thickBot="1" x14ac:dyDescent="0.3">
      <c r="A30" s="16" t="s">
        <v>155</v>
      </c>
      <c r="B30" s="17" t="s">
        <v>29</v>
      </c>
      <c r="C30" s="18">
        <v>149413.5</v>
      </c>
      <c r="D30" s="18" t="s">
        <v>96</v>
      </c>
      <c r="E30" s="35"/>
    </row>
    <row r="31" spans="1:5" ht="30.75" thickBot="1" x14ac:dyDescent="0.3">
      <c r="A31" s="14" t="s">
        <v>156</v>
      </c>
      <c r="B31" s="12" t="s">
        <v>73</v>
      </c>
      <c r="C31" s="15">
        <v>166.29</v>
      </c>
      <c r="D31" s="15" t="s">
        <v>96</v>
      </c>
      <c r="E31" s="34"/>
    </row>
    <row r="32" spans="1:5" ht="45.75" thickBot="1" x14ac:dyDescent="0.3">
      <c r="A32" s="14" t="s">
        <v>157</v>
      </c>
      <c r="B32" s="12" t="s">
        <v>74</v>
      </c>
      <c r="C32" s="15">
        <v>464.74</v>
      </c>
      <c r="D32" s="15" t="s">
        <v>96</v>
      </c>
      <c r="E32" s="34"/>
    </row>
    <row r="33" spans="1:5" ht="30.75" thickBot="1" x14ac:dyDescent="0.3">
      <c r="A33" s="14" t="s">
        <v>158</v>
      </c>
      <c r="B33" s="12" t="s">
        <v>30</v>
      </c>
      <c r="C33" s="15">
        <v>469.51</v>
      </c>
      <c r="D33" s="15" t="s">
        <v>96</v>
      </c>
      <c r="E33" s="34"/>
    </row>
    <row r="34" spans="1:5" ht="30.75" thickBot="1" x14ac:dyDescent="0.3">
      <c r="A34" s="14" t="s">
        <v>159</v>
      </c>
      <c r="B34" s="12" t="s">
        <v>92</v>
      </c>
      <c r="C34" s="15">
        <v>1053176.33</v>
      </c>
      <c r="D34" s="15" t="s">
        <v>96</v>
      </c>
      <c r="E34" s="34"/>
    </row>
    <row r="35" spans="1:5" ht="30.75" thickBot="1" x14ac:dyDescent="0.3">
      <c r="A35" s="14" t="s">
        <v>160</v>
      </c>
      <c r="B35" s="12" t="s">
        <v>93</v>
      </c>
      <c r="C35" s="15">
        <v>103701.67</v>
      </c>
      <c r="D35" s="15" t="s">
        <v>96</v>
      </c>
      <c r="E35" s="34"/>
    </row>
    <row r="36" spans="1:5" ht="30.75" thickBot="1" x14ac:dyDescent="0.3">
      <c r="A36" s="14" t="s">
        <v>161</v>
      </c>
      <c r="B36" s="12" t="s">
        <v>94</v>
      </c>
      <c r="C36" s="15">
        <v>79509.210000000006</v>
      </c>
      <c r="D36" s="15" t="s">
        <v>96</v>
      </c>
      <c r="E36" s="34"/>
    </row>
    <row r="37" spans="1:5" ht="30.75" thickBot="1" x14ac:dyDescent="0.3">
      <c r="A37" s="11" t="s">
        <v>162</v>
      </c>
      <c r="B37" s="17" t="s">
        <v>33</v>
      </c>
      <c r="C37" s="18">
        <v>97101.34</v>
      </c>
      <c r="D37" s="18" t="s">
        <v>95</v>
      </c>
      <c r="E37" s="35"/>
    </row>
    <row r="38" spans="1:5" ht="30.75" thickBot="1" x14ac:dyDescent="0.3">
      <c r="A38" s="11" t="s">
        <v>163</v>
      </c>
      <c r="B38" s="12" t="s">
        <v>34</v>
      </c>
      <c r="C38" s="13">
        <v>138031.72</v>
      </c>
      <c r="D38" s="13" t="s">
        <v>96</v>
      </c>
      <c r="E38" s="33"/>
    </row>
    <row r="39" spans="1:5" ht="30.75" thickBot="1" x14ac:dyDescent="0.3">
      <c r="A39" s="11" t="s">
        <v>164</v>
      </c>
      <c r="B39" s="12" t="s">
        <v>216</v>
      </c>
      <c r="C39" s="13">
        <v>297164.94</v>
      </c>
      <c r="D39" s="13" t="s">
        <v>96</v>
      </c>
      <c r="E39" s="33"/>
    </row>
    <row r="40" spans="1:5" ht="30.75" thickBot="1" x14ac:dyDescent="0.3">
      <c r="A40" s="11" t="s">
        <v>165</v>
      </c>
      <c r="B40" s="12" t="s">
        <v>44</v>
      </c>
      <c r="C40" s="13">
        <v>362223.57</v>
      </c>
      <c r="D40" s="13" t="s">
        <v>96</v>
      </c>
      <c r="E40" s="33"/>
    </row>
    <row r="41" spans="1:5" ht="30.75" thickBot="1" x14ac:dyDescent="0.3">
      <c r="A41" s="14" t="s">
        <v>166</v>
      </c>
      <c r="B41" s="12" t="s">
        <v>45</v>
      </c>
      <c r="C41" s="13">
        <v>46864.34</v>
      </c>
      <c r="D41" s="13" t="s">
        <v>96</v>
      </c>
      <c r="E41" s="33"/>
    </row>
    <row r="42" spans="1:5" ht="15.75" thickBot="1" x14ac:dyDescent="0.3">
      <c r="A42" s="14" t="s">
        <v>167</v>
      </c>
      <c r="B42" s="12" t="s">
        <v>46</v>
      </c>
      <c r="C42" s="15">
        <v>54748.34</v>
      </c>
      <c r="D42" s="15" t="s">
        <v>95</v>
      </c>
      <c r="E42" s="34"/>
    </row>
    <row r="43" spans="1:5" ht="30.75" thickBot="1" x14ac:dyDescent="0.3">
      <c r="A43" s="14" t="s">
        <v>168</v>
      </c>
      <c r="B43" s="12" t="s">
        <v>48</v>
      </c>
      <c r="C43" s="15">
        <v>6204.87</v>
      </c>
      <c r="D43" s="15" t="s">
        <v>95</v>
      </c>
      <c r="E43" s="34"/>
    </row>
    <row r="44" spans="1:5" ht="30.75" thickBot="1" x14ac:dyDescent="0.3">
      <c r="A44" s="14" t="s">
        <v>169</v>
      </c>
      <c r="B44" s="12" t="s">
        <v>215</v>
      </c>
      <c r="C44" s="15">
        <v>697786.65</v>
      </c>
      <c r="D44" s="15" t="s">
        <v>97</v>
      </c>
      <c r="E44" s="34"/>
    </row>
    <row r="45" spans="1:5" ht="15.75" thickBot="1" x14ac:dyDescent="0.3">
      <c r="A45" s="14" t="s">
        <v>170</v>
      </c>
      <c r="B45" s="17" t="s">
        <v>50</v>
      </c>
      <c r="C45" s="18">
        <v>5779.09</v>
      </c>
      <c r="D45" s="18" t="s">
        <v>97</v>
      </c>
      <c r="E45" s="35"/>
    </row>
    <row r="46" spans="1:5" ht="15.75" thickBot="1" x14ac:dyDescent="0.3">
      <c r="A46" s="14" t="s">
        <v>171</v>
      </c>
      <c r="B46" s="12" t="s">
        <v>51</v>
      </c>
      <c r="C46" s="15">
        <v>466.61</v>
      </c>
      <c r="D46" s="15" t="s">
        <v>97</v>
      </c>
      <c r="E46" s="34"/>
    </row>
    <row r="47" spans="1:5" ht="15.75" thickBot="1" x14ac:dyDescent="0.3">
      <c r="A47" s="14" t="s">
        <v>172</v>
      </c>
      <c r="B47" s="17" t="s">
        <v>52</v>
      </c>
      <c r="C47" s="18">
        <v>16289.25</v>
      </c>
      <c r="D47" s="18" t="s">
        <v>97</v>
      </c>
      <c r="E47" s="35"/>
    </row>
    <row r="48" spans="1:5" ht="35.25" customHeight="1" thickBot="1" x14ac:dyDescent="0.3">
      <c r="A48" s="7" t="s">
        <v>6</v>
      </c>
      <c r="B48" s="53" t="s">
        <v>81</v>
      </c>
      <c r="C48" s="54"/>
      <c r="D48" s="55"/>
      <c r="E48" s="19">
        <f>SUM(E11:E47)</f>
        <v>0</v>
      </c>
    </row>
    <row r="49" spans="1:5" ht="15.75" thickBot="1" x14ac:dyDescent="0.3">
      <c r="B49" s="20"/>
      <c r="C49" s="6"/>
      <c r="D49" s="6"/>
      <c r="E49" s="6"/>
    </row>
    <row r="50" spans="1:5" ht="20.25" customHeight="1" thickBot="1" x14ac:dyDescent="0.3">
      <c r="A50" s="7" t="s">
        <v>7</v>
      </c>
      <c r="B50" s="53" t="s">
        <v>60</v>
      </c>
      <c r="C50" s="54"/>
      <c r="D50" s="54"/>
      <c r="E50" s="55"/>
    </row>
    <row r="51" spans="1:5" ht="15.75" thickBot="1" x14ac:dyDescent="0.3">
      <c r="A51" s="32" t="s">
        <v>184</v>
      </c>
      <c r="B51" s="12" t="s">
        <v>62</v>
      </c>
      <c r="C51" s="15">
        <v>112023.15</v>
      </c>
      <c r="D51" s="18" t="s">
        <v>97</v>
      </c>
      <c r="E51" s="33"/>
    </row>
    <row r="52" spans="1:5" ht="35.25" customHeight="1" thickBot="1" x14ac:dyDescent="0.3">
      <c r="A52" s="7" t="s">
        <v>7</v>
      </c>
      <c r="B52" s="53" t="s">
        <v>80</v>
      </c>
      <c r="C52" s="54"/>
      <c r="D52" s="55"/>
      <c r="E52" s="19">
        <f>SUM(E51:E51)</f>
        <v>0</v>
      </c>
    </row>
    <row r="53" spans="1:5" ht="15.75" thickBot="1" x14ac:dyDescent="0.3">
      <c r="C53" s="6"/>
      <c r="D53" s="6"/>
      <c r="E53" s="6"/>
    </row>
    <row r="54" spans="1:5" s="4" customFormat="1" ht="22.5" customHeight="1" thickBot="1" x14ac:dyDescent="0.25">
      <c r="A54" s="22"/>
      <c r="B54" s="68" t="s">
        <v>3</v>
      </c>
      <c r="C54" s="68"/>
      <c r="D54" s="68"/>
      <c r="E54" s="25"/>
    </row>
    <row r="55" spans="1:5" s="4" customFormat="1" ht="31.5" customHeight="1" thickBot="1" x14ac:dyDescent="0.25">
      <c r="A55" s="26" t="s">
        <v>6</v>
      </c>
      <c r="B55" s="59" t="str">
        <f>B10</f>
        <v>GRAĐEVINSKI OBJEKTI
PO KNJIGOVODSTVENOJ VRIJEDNOSTI</v>
      </c>
      <c r="C55" s="60"/>
      <c r="D55" s="61"/>
      <c r="E55" s="27">
        <f>E48</f>
        <v>0</v>
      </c>
    </row>
    <row r="56" spans="1:5" s="4" customFormat="1" ht="22.5" customHeight="1" thickBot="1" x14ac:dyDescent="0.25">
      <c r="A56" s="28" t="s">
        <v>7</v>
      </c>
      <c r="B56" s="62" t="str">
        <f>B50</f>
        <v>UMJETNIČKE SLIKE PO KNJIGOVODSTVENOJ VRIJEDNOSTI</v>
      </c>
      <c r="C56" s="63"/>
      <c r="D56" s="64"/>
      <c r="E56" s="27">
        <f>E52</f>
        <v>0</v>
      </c>
    </row>
    <row r="57" spans="1:5" s="4" customFormat="1" ht="22.5" customHeight="1" thickBot="1" x14ac:dyDescent="0.3">
      <c r="A57" s="1"/>
      <c r="B57" s="65" t="s">
        <v>100</v>
      </c>
      <c r="C57" s="66"/>
      <c r="D57" s="67"/>
      <c r="E57" s="29">
        <f>SUM(E55:E56)</f>
        <v>0</v>
      </c>
    </row>
  </sheetData>
  <sheetProtection algorithmName="SHA-512" hashValue="BVWsT5O+NMkYDGhGhfJ1IX+BQ/1MfCYcfiqKc6dre8Nr+hfx7r76Zs8RICYihiLNl9tTUKlz2/rGNFZNE3jjJA==" saltValue="/i50kiZLKE/MhNryEIfvYw==" spinCount="100000" sheet="1" objects="1" scenarios="1"/>
  <mergeCells count="16">
    <mergeCell ref="A1:E1"/>
    <mergeCell ref="A3:E3"/>
    <mergeCell ref="A6:E6"/>
    <mergeCell ref="A8:A9"/>
    <mergeCell ref="B8:B9"/>
    <mergeCell ref="C8:C9"/>
    <mergeCell ref="E8:E9"/>
    <mergeCell ref="A4:D4"/>
    <mergeCell ref="D8:D9"/>
    <mergeCell ref="B55:D55"/>
    <mergeCell ref="B56:D56"/>
    <mergeCell ref="B57:D57"/>
    <mergeCell ref="B54:D54"/>
    <mergeCell ref="B50:E50"/>
    <mergeCell ref="B48:D48"/>
    <mergeCell ref="B52:D52"/>
  </mergeCells>
  <pageMargins left="0.70000000000000007" right="0.70000000000000007" top="0.75" bottom="0.75" header="0.30000000000000004" footer="0.30000000000000004"/>
  <pageSetup paperSize="9" fitToHeight="0" orientation="portrait" r:id="rId1"/>
  <rowBreaks count="1" manualBreakCount="1">
    <brk id="5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1542-8663-46FA-8CD8-8CB913639D98}">
  <dimension ref="A1:D19"/>
  <sheetViews>
    <sheetView view="pageBreakPreview" zoomScale="130" zoomScaleNormal="145" zoomScaleSheetLayoutView="130" workbookViewId="0">
      <selection activeCell="B25" sqref="B25"/>
    </sheetView>
  </sheetViews>
  <sheetFormatPr defaultColWidth="8.140625" defaultRowHeight="15" x14ac:dyDescent="0.25"/>
  <cols>
    <col min="1" max="1" width="7" style="1" customWidth="1"/>
    <col min="2" max="2" width="50" style="2" customWidth="1"/>
    <col min="3" max="3" width="16.5703125" style="3" customWidth="1"/>
    <col min="4" max="4" width="13.85546875" style="3" customWidth="1"/>
    <col min="5" max="16384" width="8.140625" style="1"/>
  </cols>
  <sheetData>
    <row r="1" spans="1:4" ht="18.75" x14ac:dyDescent="0.25">
      <c r="A1" s="43" t="s">
        <v>0</v>
      </c>
      <c r="B1" s="43"/>
      <c r="C1" s="43"/>
      <c r="D1" s="43"/>
    </row>
    <row r="2" spans="1:4" x14ac:dyDescent="0.25">
      <c r="A2" s="5"/>
      <c r="B2" s="5"/>
      <c r="C2" s="5"/>
      <c r="D2" s="5"/>
    </row>
    <row r="3" spans="1:4" ht="30" customHeight="1" x14ac:dyDescent="0.25">
      <c r="A3" s="44" t="s">
        <v>220</v>
      </c>
      <c r="B3" s="44"/>
      <c r="C3" s="44"/>
      <c r="D3" s="44"/>
    </row>
    <row r="4" spans="1:4" x14ac:dyDescent="0.25">
      <c r="A4" s="46" t="s">
        <v>221</v>
      </c>
      <c r="B4" s="46"/>
      <c r="C4" s="46"/>
      <c r="D4" s="46"/>
    </row>
    <row r="5" spans="1:4" x14ac:dyDescent="0.25">
      <c r="C5" s="6"/>
      <c r="D5" s="6"/>
    </row>
    <row r="6" spans="1:4" x14ac:dyDescent="0.25">
      <c r="A6" s="50" t="s">
        <v>101</v>
      </c>
      <c r="B6" s="50"/>
      <c r="C6" s="50"/>
      <c r="D6" s="50"/>
    </row>
    <row r="7" spans="1:4" ht="15.75" thickBot="1" x14ac:dyDescent="0.3">
      <c r="C7" s="6"/>
      <c r="D7" s="6"/>
    </row>
    <row r="8" spans="1:4" ht="15.75" thickBot="1" x14ac:dyDescent="0.3">
      <c r="A8" s="47" t="s">
        <v>1</v>
      </c>
      <c r="B8" s="47" t="s">
        <v>2</v>
      </c>
      <c r="C8" s="48" t="s">
        <v>13</v>
      </c>
      <c r="D8" s="49" t="s">
        <v>14</v>
      </c>
    </row>
    <row r="9" spans="1:4" ht="15.75" thickBot="1" x14ac:dyDescent="0.3">
      <c r="A9" s="47"/>
      <c r="B9" s="47"/>
      <c r="C9" s="48"/>
      <c r="D9" s="49"/>
    </row>
    <row r="10" spans="1:4" ht="15.75" thickBot="1" x14ac:dyDescent="0.3">
      <c r="A10" s="11" t="s">
        <v>6</v>
      </c>
      <c r="B10" s="12" t="s">
        <v>103</v>
      </c>
      <c r="C10" s="15">
        <v>600000</v>
      </c>
      <c r="D10" s="33"/>
    </row>
    <row r="11" spans="1:4" ht="30.75" thickBot="1" x14ac:dyDescent="0.3">
      <c r="A11" s="11" t="s">
        <v>7</v>
      </c>
      <c r="B11" s="12" t="s">
        <v>104</v>
      </c>
      <c r="C11" s="13">
        <v>50000</v>
      </c>
      <c r="D11" s="33"/>
    </row>
    <row r="12" spans="1:4" ht="15.75" thickBot="1" x14ac:dyDescent="0.3">
      <c r="A12" s="11" t="s">
        <v>8</v>
      </c>
      <c r="B12" s="12" t="s">
        <v>105</v>
      </c>
      <c r="C12" s="13">
        <v>1300</v>
      </c>
      <c r="D12" s="33"/>
    </row>
    <row r="13" spans="1:4" ht="15.75" thickBot="1" x14ac:dyDescent="0.3">
      <c r="A13" s="11" t="s">
        <v>9</v>
      </c>
      <c r="B13" s="12" t="s">
        <v>106</v>
      </c>
      <c r="C13" s="13">
        <v>60000</v>
      </c>
      <c r="D13" s="33"/>
    </row>
    <row r="14" spans="1:4" ht="15.75" thickBot="1" x14ac:dyDescent="0.3">
      <c r="A14" s="14" t="s">
        <v>10</v>
      </c>
      <c r="B14" s="12" t="s">
        <v>107</v>
      </c>
      <c r="C14" s="13">
        <v>50000</v>
      </c>
      <c r="D14" s="33"/>
    </row>
    <row r="15" spans="1:4" ht="15.75" thickBot="1" x14ac:dyDescent="0.3">
      <c r="A15" s="14" t="s">
        <v>11</v>
      </c>
      <c r="B15" s="12" t="s">
        <v>108</v>
      </c>
      <c r="C15" s="13">
        <v>70000</v>
      </c>
      <c r="D15" s="33"/>
    </row>
    <row r="16" spans="1:4" ht="30.75" thickBot="1" x14ac:dyDescent="0.3">
      <c r="A16" s="14" t="s">
        <v>12</v>
      </c>
      <c r="B16" s="12" t="s">
        <v>109</v>
      </c>
      <c r="C16" s="13">
        <v>23358.71</v>
      </c>
      <c r="D16" s="33"/>
    </row>
    <row r="17" spans="1:4" ht="30.75" thickBot="1" x14ac:dyDescent="0.3">
      <c r="A17" s="14" t="s">
        <v>224</v>
      </c>
      <c r="B17" s="12" t="s">
        <v>110</v>
      </c>
      <c r="C17" s="34"/>
      <c r="D17" s="34"/>
    </row>
    <row r="18" spans="1:4" ht="15.75" thickBot="1" x14ac:dyDescent="0.3">
      <c r="A18" s="14" t="s">
        <v>225</v>
      </c>
      <c r="B18" s="12" t="s">
        <v>111</v>
      </c>
      <c r="C18" s="33"/>
      <c r="D18" s="33"/>
    </row>
    <row r="19" spans="1:4" ht="23.25" customHeight="1" thickBot="1" x14ac:dyDescent="0.3">
      <c r="A19" s="30"/>
      <c r="B19" s="69" t="s">
        <v>102</v>
      </c>
      <c r="C19" s="70"/>
      <c r="D19" s="31">
        <f>SUM(D10:D18)</f>
        <v>0</v>
      </c>
    </row>
  </sheetData>
  <sheetProtection algorithmName="SHA-512" hashValue="CCJei4YizpzktQgZDnWSgbFK1CGKnenhj/hXqen1cIOsk6S5oA5C19Skr4e07kSh/S/xImFg54AswA8n0PxYYQ==" saltValue="LBUAH1dKavL3szZFNh5XKw==" spinCount="100000" sheet="1" objects="1" scenarios="1"/>
  <mergeCells count="9">
    <mergeCell ref="A3:D3"/>
    <mergeCell ref="B19:C19"/>
    <mergeCell ref="A1:D1"/>
    <mergeCell ref="A4:D4"/>
    <mergeCell ref="A6:D6"/>
    <mergeCell ref="A8:A9"/>
    <mergeCell ref="B8:B9"/>
    <mergeCell ref="C8:C9"/>
    <mergeCell ref="D8:D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97F68-A434-4334-B5F4-1631C9783FB7}">
  <dimension ref="A1:D13"/>
  <sheetViews>
    <sheetView view="pageBreakPreview" zoomScale="130" zoomScaleNormal="145" zoomScaleSheetLayoutView="130" workbookViewId="0">
      <selection activeCell="B24" sqref="B24"/>
    </sheetView>
  </sheetViews>
  <sheetFormatPr defaultColWidth="8.140625" defaultRowHeight="15" x14ac:dyDescent="0.25"/>
  <cols>
    <col min="1" max="1" width="7" style="1" customWidth="1"/>
    <col min="2" max="2" width="50" style="2" customWidth="1"/>
    <col min="3" max="3" width="16.5703125" style="3" customWidth="1"/>
    <col min="4" max="4" width="13.85546875" style="3" customWidth="1"/>
    <col min="5" max="16384" width="8.140625" style="1"/>
  </cols>
  <sheetData>
    <row r="1" spans="1:4" ht="18.75" x14ac:dyDescent="0.25">
      <c r="A1" s="43" t="s">
        <v>0</v>
      </c>
      <c r="B1" s="43"/>
      <c r="C1" s="43"/>
      <c r="D1" s="43"/>
    </row>
    <row r="2" spans="1:4" x14ac:dyDescent="0.25">
      <c r="A2" s="5"/>
      <c r="B2" s="5"/>
      <c r="C2" s="5"/>
      <c r="D2" s="5"/>
    </row>
    <row r="3" spans="1:4" ht="30" customHeight="1" x14ac:dyDescent="0.25">
      <c r="A3" s="44" t="s">
        <v>220</v>
      </c>
      <c r="B3" s="44"/>
      <c r="C3" s="44"/>
      <c r="D3" s="44"/>
    </row>
    <row r="4" spans="1:4" x14ac:dyDescent="0.25">
      <c r="A4" s="46" t="s">
        <v>221</v>
      </c>
      <c r="B4" s="46"/>
      <c r="C4" s="46"/>
      <c r="D4" s="46"/>
    </row>
    <row r="5" spans="1:4" x14ac:dyDescent="0.25">
      <c r="C5" s="6"/>
      <c r="D5" s="6"/>
    </row>
    <row r="6" spans="1:4" x14ac:dyDescent="0.25">
      <c r="A6" s="50" t="s">
        <v>112</v>
      </c>
      <c r="B6" s="50"/>
      <c r="C6" s="50"/>
      <c r="D6" s="50"/>
    </row>
    <row r="7" spans="1:4" ht="15.75" thickBot="1" x14ac:dyDescent="0.3">
      <c r="C7" s="6"/>
      <c r="D7" s="6"/>
    </row>
    <row r="8" spans="1:4" ht="15.75" thickBot="1" x14ac:dyDescent="0.3">
      <c r="A8" s="47" t="s">
        <v>1</v>
      </c>
      <c r="B8" s="47" t="s">
        <v>2</v>
      </c>
      <c r="C8" s="48" t="s">
        <v>13</v>
      </c>
      <c r="D8" s="49" t="s">
        <v>14</v>
      </c>
    </row>
    <row r="9" spans="1:4" ht="15.75" thickBot="1" x14ac:dyDescent="0.3">
      <c r="A9" s="47"/>
      <c r="B9" s="47"/>
      <c r="C9" s="48"/>
      <c r="D9" s="49"/>
    </row>
    <row r="10" spans="1:4" ht="15.75" thickBot="1" x14ac:dyDescent="0.3">
      <c r="A10" s="11" t="s">
        <v>6</v>
      </c>
      <c r="B10" s="12" t="s">
        <v>113</v>
      </c>
      <c r="C10" s="15">
        <v>112023.15</v>
      </c>
      <c r="D10" s="33"/>
    </row>
    <row r="11" spans="1:4" ht="30.75" thickBot="1" x14ac:dyDescent="0.3">
      <c r="A11" s="11" t="s">
        <v>7</v>
      </c>
      <c r="B11" s="12" t="s">
        <v>114</v>
      </c>
      <c r="C11" s="13">
        <v>2500</v>
      </c>
      <c r="D11" s="33"/>
    </row>
    <row r="12" spans="1:4" ht="30.75" thickBot="1" x14ac:dyDescent="0.3">
      <c r="A12" s="11" t="s">
        <v>8</v>
      </c>
      <c r="B12" s="12" t="s">
        <v>115</v>
      </c>
      <c r="C12" s="13">
        <v>4000</v>
      </c>
      <c r="D12" s="33"/>
    </row>
    <row r="13" spans="1:4" ht="22.5" customHeight="1" thickBot="1" x14ac:dyDescent="0.3">
      <c r="A13" s="30"/>
      <c r="B13" s="69" t="s">
        <v>116</v>
      </c>
      <c r="C13" s="70"/>
      <c r="D13" s="31">
        <f>SUM(D10:D12)</f>
        <v>0</v>
      </c>
    </row>
  </sheetData>
  <sheetProtection algorithmName="SHA-512" hashValue="Ry//1vR3BuM+lteJi2lBLXoCDkroopGvsEkZ6u1LXcULFl5CPMh0oVaAt+Evhq32zTyHNcFrgl1cSRpJWWV2BA==" saltValue="+nr+qZmfvbp/0qtsj5SRXA==" spinCount="100000" sheet="1" objects="1" scenarios="1"/>
  <mergeCells count="9">
    <mergeCell ref="B13:C13"/>
    <mergeCell ref="A1:D1"/>
    <mergeCell ref="A3:D3"/>
    <mergeCell ref="A4:D4"/>
    <mergeCell ref="A6:D6"/>
    <mergeCell ref="A8:A9"/>
    <mergeCell ref="B8:B9"/>
    <mergeCell ref="C8:C9"/>
    <mergeCell ref="D8:D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B6E9A-DBFF-4326-8C30-C704B29E5940}">
  <dimension ref="A1:D12"/>
  <sheetViews>
    <sheetView view="pageBreakPreview" zoomScale="130" zoomScaleNormal="145" zoomScaleSheetLayoutView="130" workbookViewId="0">
      <selection sqref="A1:D1"/>
    </sheetView>
  </sheetViews>
  <sheetFormatPr defaultColWidth="8.140625" defaultRowHeight="15" x14ac:dyDescent="0.25"/>
  <cols>
    <col min="1" max="1" width="7" style="1" customWidth="1"/>
    <col min="2" max="2" width="50" style="2" customWidth="1"/>
    <col min="3" max="3" width="16.5703125" style="3" customWidth="1"/>
    <col min="4" max="4" width="13.85546875" style="3" customWidth="1"/>
    <col min="5" max="16384" width="8.140625" style="1"/>
  </cols>
  <sheetData>
    <row r="1" spans="1:4" ht="18.75" x14ac:dyDescent="0.25">
      <c r="A1" s="43" t="s">
        <v>0</v>
      </c>
      <c r="B1" s="43"/>
      <c r="C1" s="43"/>
      <c r="D1" s="43"/>
    </row>
    <row r="2" spans="1:4" x14ac:dyDescent="0.25">
      <c r="A2" s="5"/>
      <c r="B2" s="5"/>
      <c r="C2" s="5"/>
      <c r="D2" s="5"/>
    </row>
    <row r="3" spans="1:4" ht="30" customHeight="1" x14ac:dyDescent="0.25">
      <c r="A3" s="44" t="s">
        <v>220</v>
      </c>
      <c r="B3" s="44"/>
      <c r="C3" s="44"/>
      <c r="D3" s="44"/>
    </row>
    <row r="4" spans="1:4" x14ac:dyDescent="0.25">
      <c r="A4" s="46" t="s">
        <v>221</v>
      </c>
      <c r="B4" s="46"/>
      <c r="C4" s="46"/>
      <c r="D4" s="46"/>
    </row>
    <row r="5" spans="1:4" x14ac:dyDescent="0.25">
      <c r="C5" s="6"/>
      <c r="D5" s="6"/>
    </row>
    <row r="6" spans="1:4" x14ac:dyDescent="0.25">
      <c r="A6" s="50" t="s">
        <v>117</v>
      </c>
      <c r="B6" s="50"/>
      <c r="C6" s="50"/>
      <c r="D6" s="50"/>
    </row>
    <row r="7" spans="1:4" ht="15.75" thickBot="1" x14ac:dyDescent="0.3">
      <c r="C7" s="6"/>
      <c r="D7" s="6"/>
    </row>
    <row r="8" spans="1:4" ht="15.75" thickBot="1" x14ac:dyDescent="0.3">
      <c r="A8" s="47" t="s">
        <v>1</v>
      </c>
      <c r="B8" s="47" t="s">
        <v>2</v>
      </c>
      <c r="C8" s="48" t="s">
        <v>13</v>
      </c>
      <c r="D8" s="49" t="s">
        <v>14</v>
      </c>
    </row>
    <row r="9" spans="1:4" ht="15.75" thickBot="1" x14ac:dyDescent="0.3">
      <c r="A9" s="47"/>
      <c r="B9" s="47"/>
      <c r="C9" s="48"/>
      <c r="D9" s="49"/>
    </row>
    <row r="10" spans="1:4" ht="30.75" thickBot="1" x14ac:dyDescent="0.3">
      <c r="A10" s="11" t="s">
        <v>6</v>
      </c>
      <c r="B10" s="12" t="s">
        <v>119</v>
      </c>
      <c r="C10" s="15">
        <v>3300</v>
      </c>
      <c r="D10" s="33"/>
    </row>
    <row r="11" spans="1:4" ht="30.75" thickBot="1" x14ac:dyDescent="0.3">
      <c r="A11" s="11" t="s">
        <v>7</v>
      </c>
      <c r="B11" s="12" t="s">
        <v>120</v>
      </c>
      <c r="C11" s="13">
        <v>4000</v>
      </c>
      <c r="D11" s="33"/>
    </row>
    <row r="12" spans="1:4" ht="21.75" customHeight="1" thickBot="1" x14ac:dyDescent="0.3">
      <c r="A12" s="30"/>
      <c r="B12" s="69" t="s">
        <v>118</v>
      </c>
      <c r="C12" s="70"/>
      <c r="D12" s="31">
        <f>SUM(D10:D11)</f>
        <v>0</v>
      </c>
    </row>
  </sheetData>
  <sheetProtection algorithmName="SHA-512" hashValue="XywqQhdPh2CF6Cn4pDp2PfZBA40c6gFU3hKh6WhSJF1lBYorul+gQkBmumLy78kJ7xrZWt3aHZLPFoUy9k0MCA==" saltValue="R2Rx2UN5f9rkMAG+xWltmw==" spinCount="100000" sheet="1" objects="1" scenarios="1"/>
  <mergeCells count="9">
    <mergeCell ref="B12:C12"/>
    <mergeCell ref="A1:D1"/>
    <mergeCell ref="A3:D3"/>
    <mergeCell ref="A4:D4"/>
    <mergeCell ref="A6:D6"/>
    <mergeCell ref="A8:A9"/>
    <mergeCell ref="B8:B9"/>
    <mergeCell ref="C8:C9"/>
    <mergeCell ref="D8:D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B1F24-F231-4E16-8C8B-683A58757701}">
  <dimension ref="A1:D17"/>
  <sheetViews>
    <sheetView view="pageBreakPreview" zoomScale="130" zoomScaleNormal="145" zoomScaleSheetLayoutView="130" workbookViewId="0">
      <selection sqref="A1:D1"/>
    </sheetView>
  </sheetViews>
  <sheetFormatPr defaultColWidth="8.140625" defaultRowHeight="15" x14ac:dyDescent="0.25"/>
  <cols>
    <col min="1" max="1" width="7" style="1" customWidth="1"/>
    <col min="2" max="2" width="50" style="2" customWidth="1"/>
    <col min="3" max="3" width="16.5703125" style="3" customWidth="1"/>
    <col min="4" max="4" width="13.85546875" style="3" customWidth="1"/>
    <col min="5" max="16384" width="8.140625" style="1"/>
  </cols>
  <sheetData>
    <row r="1" spans="1:4" ht="18.75" x14ac:dyDescent="0.25">
      <c r="A1" s="43" t="s">
        <v>0</v>
      </c>
      <c r="B1" s="43"/>
      <c r="C1" s="43"/>
      <c r="D1" s="43"/>
    </row>
    <row r="2" spans="1:4" x14ac:dyDescent="0.25">
      <c r="A2" s="5"/>
      <c r="B2" s="5"/>
      <c r="C2" s="5"/>
      <c r="D2" s="5"/>
    </row>
    <row r="3" spans="1:4" ht="30" customHeight="1" x14ac:dyDescent="0.25">
      <c r="A3" s="44" t="s">
        <v>220</v>
      </c>
      <c r="B3" s="44"/>
      <c r="C3" s="44"/>
      <c r="D3" s="44"/>
    </row>
    <row r="4" spans="1:4" x14ac:dyDescent="0.25">
      <c r="A4" s="46" t="s">
        <v>221</v>
      </c>
      <c r="B4" s="46"/>
      <c r="C4" s="46"/>
      <c r="D4" s="46"/>
    </row>
    <row r="5" spans="1:4" x14ac:dyDescent="0.25">
      <c r="C5" s="6"/>
      <c r="D5" s="6"/>
    </row>
    <row r="6" spans="1:4" x14ac:dyDescent="0.25">
      <c r="A6" s="50" t="s">
        <v>121</v>
      </c>
      <c r="B6" s="50"/>
      <c r="C6" s="50"/>
      <c r="D6" s="50"/>
    </row>
    <row r="7" spans="1:4" x14ac:dyDescent="0.25">
      <c r="C7" s="6"/>
      <c r="D7" s="6"/>
    </row>
    <row r="8" spans="1:4" x14ac:dyDescent="0.25">
      <c r="A8" s="46" t="s">
        <v>227</v>
      </c>
      <c r="B8" s="46"/>
      <c r="C8" s="46"/>
      <c r="D8" s="46"/>
    </row>
    <row r="9" spans="1:4" ht="15.75" thickBot="1" x14ac:dyDescent="0.3">
      <c r="C9" s="6"/>
      <c r="D9" s="6"/>
    </row>
    <row r="10" spans="1:4" ht="15.75" thickBot="1" x14ac:dyDescent="0.3">
      <c r="A10" s="47" t="s">
        <v>1</v>
      </c>
      <c r="B10" s="47" t="s">
        <v>2</v>
      </c>
      <c r="C10" s="48" t="s">
        <v>13</v>
      </c>
      <c r="D10" s="49" t="s">
        <v>14</v>
      </c>
    </row>
    <row r="11" spans="1:4" ht="15.75" thickBot="1" x14ac:dyDescent="0.3">
      <c r="A11" s="47"/>
      <c r="B11" s="47"/>
      <c r="C11" s="48"/>
      <c r="D11" s="49"/>
    </row>
    <row r="12" spans="1:4" ht="15.75" thickBot="1" x14ac:dyDescent="0.3">
      <c r="A12" s="11" t="s">
        <v>6</v>
      </c>
      <c r="B12" s="12" t="s">
        <v>123</v>
      </c>
      <c r="C12" s="15">
        <v>10600</v>
      </c>
      <c r="D12" s="33"/>
    </row>
    <row r="13" spans="1:4" ht="15.75" thickBot="1" x14ac:dyDescent="0.3">
      <c r="A13" s="11" t="s">
        <v>7</v>
      </c>
      <c r="B13" s="12" t="s">
        <v>124</v>
      </c>
      <c r="C13" s="13">
        <v>2700</v>
      </c>
      <c r="D13" s="33"/>
    </row>
    <row r="14" spans="1:4" ht="15.75" thickBot="1" x14ac:dyDescent="0.3">
      <c r="A14" s="11" t="s">
        <v>8</v>
      </c>
      <c r="B14" s="12" t="s">
        <v>125</v>
      </c>
      <c r="C14" s="13">
        <v>21200</v>
      </c>
      <c r="D14" s="33"/>
    </row>
    <row r="15" spans="1:4" ht="15.75" thickBot="1" x14ac:dyDescent="0.3">
      <c r="A15" s="11" t="s">
        <v>9</v>
      </c>
      <c r="B15" s="12" t="s">
        <v>126</v>
      </c>
      <c r="C15" s="13">
        <v>16</v>
      </c>
      <c r="D15" s="33"/>
    </row>
    <row r="16" spans="1:4" ht="15.75" thickBot="1" x14ac:dyDescent="0.3">
      <c r="A16" s="11" t="s">
        <v>10</v>
      </c>
      <c r="B16" s="12" t="s">
        <v>127</v>
      </c>
      <c r="C16" s="13">
        <v>1350</v>
      </c>
      <c r="D16" s="33"/>
    </row>
    <row r="17" spans="1:4" ht="21.75" customHeight="1" thickBot="1" x14ac:dyDescent="0.3">
      <c r="A17" s="30"/>
      <c r="B17" s="69" t="s">
        <v>122</v>
      </c>
      <c r="C17" s="70"/>
      <c r="D17" s="31">
        <f>SUM(D12:D16)</f>
        <v>0</v>
      </c>
    </row>
  </sheetData>
  <sheetProtection algorithmName="SHA-512" hashValue="Gdjq7apNetQ8V6X+kKwr1EZXJgrp1sQypGzV4aPAYcqpK0y2We2J1bHNYHmZ18Q3Or54kd/mmqN+HlpU6Uu+Yg==" saltValue="DOhYXOWhxJ6i/zUgthwsCw==" spinCount="100000" sheet="1" objects="1" scenarios="1"/>
  <mergeCells count="10">
    <mergeCell ref="A1:D1"/>
    <mergeCell ref="A3:D3"/>
    <mergeCell ref="A4:D4"/>
    <mergeCell ref="A6:D6"/>
    <mergeCell ref="B17:C17"/>
    <mergeCell ref="A10:A11"/>
    <mergeCell ref="B10:B11"/>
    <mergeCell ref="C10:C11"/>
    <mergeCell ref="D10:D11"/>
    <mergeCell ref="A8:D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BA1B0-1860-45EC-A106-F50B636272E3}">
  <dimension ref="A1:D16"/>
  <sheetViews>
    <sheetView view="pageBreakPreview" zoomScale="130" zoomScaleNormal="145" zoomScaleSheetLayoutView="130" workbookViewId="0">
      <selection sqref="A1:D1"/>
    </sheetView>
  </sheetViews>
  <sheetFormatPr defaultColWidth="8.140625" defaultRowHeight="15" x14ac:dyDescent="0.25"/>
  <cols>
    <col min="1" max="1" width="7" style="1" customWidth="1"/>
    <col min="2" max="2" width="50" style="2" customWidth="1"/>
    <col min="3" max="3" width="16.5703125" style="3" customWidth="1"/>
    <col min="4" max="4" width="13.85546875" style="3" customWidth="1"/>
    <col min="5" max="16384" width="8.140625" style="1"/>
  </cols>
  <sheetData>
    <row r="1" spans="1:4" ht="18.75" x14ac:dyDescent="0.25">
      <c r="A1" s="43" t="s">
        <v>0</v>
      </c>
      <c r="B1" s="43"/>
      <c r="C1" s="43"/>
      <c r="D1" s="43"/>
    </row>
    <row r="2" spans="1:4" x14ac:dyDescent="0.25">
      <c r="A2" s="5"/>
      <c r="B2" s="5"/>
      <c r="C2" s="5"/>
      <c r="D2" s="5"/>
    </row>
    <row r="3" spans="1:4" ht="30" customHeight="1" x14ac:dyDescent="0.25">
      <c r="A3" s="44" t="s">
        <v>220</v>
      </c>
      <c r="B3" s="44"/>
      <c r="C3" s="44"/>
      <c r="D3" s="44"/>
    </row>
    <row r="4" spans="1:4" x14ac:dyDescent="0.25">
      <c r="A4" s="46" t="s">
        <v>221</v>
      </c>
      <c r="B4" s="46"/>
      <c r="C4" s="46"/>
      <c r="D4" s="46"/>
    </row>
    <row r="5" spans="1:4" x14ac:dyDescent="0.25">
      <c r="C5" s="6"/>
      <c r="D5" s="6"/>
    </row>
    <row r="6" spans="1:4" x14ac:dyDescent="0.25">
      <c r="A6" s="50" t="s">
        <v>128</v>
      </c>
      <c r="B6" s="50"/>
      <c r="C6" s="50"/>
      <c r="D6" s="50"/>
    </row>
    <row r="7" spans="1:4" x14ac:dyDescent="0.25">
      <c r="C7" s="6"/>
      <c r="D7" s="6"/>
    </row>
    <row r="8" spans="1:4" x14ac:dyDescent="0.25">
      <c r="A8" s="46" t="s">
        <v>228</v>
      </c>
      <c r="B8" s="46"/>
      <c r="C8" s="46"/>
      <c r="D8" s="46"/>
    </row>
    <row r="9" spans="1:4" x14ac:dyDescent="0.25">
      <c r="A9" s="46" t="s">
        <v>229</v>
      </c>
      <c r="B9" s="46"/>
      <c r="C9" s="46"/>
      <c r="D9" s="46"/>
    </row>
    <row r="10" spans="1:4" x14ac:dyDescent="0.25">
      <c r="A10" s="46" t="s">
        <v>227</v>
      </c>
      <c r="B10" s="46"/>
      <c r="C10" s="46"/>
      <c r="D10" s="46"/>
    </row>
    <row r="11" spans="1:4" ht="15.75" thickBot="1" x14ac:dyDescent="0.3">
      <c r="C11" s="6"/>
      <c r="D11" s="6"/>
    </row>
    <row r="12" spans="1:4" ht="15.75" thickBot="1" x14ac:dyDescent="0.3">
      <c r="A12" s="47" t="s">
        <v>1</v>
      </c>
      <c r="B12" s="47" t="s">
        <v>2</v>
      </c>
      <c r="C12" s="48" t="s">
        <v>13</v>
      </c>
      <c r="D12" s="49" t="s">
        <v>14</v>
      </c>
    </row>
    <row r="13" spans="1:4" ht="15.75" thickBot="1" x14ac:dyDescent="0.3">
      <c r="A13" s="47"/>
      <c r="B13" s="47"/>
      <c r="C13" s="48"/>
      <c r="D13" s="49"/>
    </row>
    <row r="14" spans="1:4" ht="15.75" thickBot="1" x14ac:dyDescent="0.3">
      <c r="A14" s="11" t="s">
        <v>6</v>
      </c>
      <c r="B14" s="12" t="s">
        <v>130</v>
      </c>
      <c r="C14" s="15">
        <v>26500</v>
      </c>
      <c r="D14" s="33"/>
    </row>
    <row r="15" spans="1:4" ht="15.75" thickBot="1" x14ac:dyDescent="0.3">
      <c r="A15" s="11" t="s">
        <v>7</v>
      </c>
      <c r="B15" s="12" t="s">
        <v>131</v>
      </c>
      <c r="C15" s="13">
        <v>16000</v>
      </c>
      <c r="D15" s="33"/>
    </row>
    <row r="16" spans="1:4" ht="22.5" customHeight="1" thickBot="1" x14ac:dyDescent="0.3">
      <c r="A16" s="30"/>
      <c r="B16" s="69" t="s">
        <v>129</v>
      </c>
      <c r="C16" s="70"/>
      <c r="D16" s="31">
        <f>SUM(D14:D15)</f>
        <v>0</v>
      </c>
    </row>
  </sheetData>
  <sheetProtection algorithmName="SHA-512" hashValue="jG8vTMN7ePo1gb5vT72JPCxC928Znn7Dqq9wWN8oJVRcyj6QwW/7HThGJqkkeZkauqpc8SMyQnmE/kh+Sl86ow==" saltValue="zpXiV/P2q2P8ad2kg8zlVA==" spinCount="100000" sheet="1" objects="1" scenarios="1"/>
  <mergeCells count="12">
    <mergeCell ref="B16:C16"/>
    <mergeCell ref="A9:D9"/>
    <mergeCell ref="A1:D1"/>
    <mergeCell ref="A3:D3"/>
    <mergeCell ref="A4:D4"/>
    <mergeCell ref="A6:D6"/>
    <mergeCell ref="A8:D8"/>
    <mergeCell ref="A10:D10"/>
    <mergeCell ref="A12:A13"/>
    <mergeCell ref="B12:B13"/>
    <mergeCell ref="C12:C13"/>
    <mergeCell ref="D12:D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3128-1294-416F-BF8B-9DE2C70A3B5E}">
  <dimension ref="A1:D23"/>
  <sheetViews>
    <sheetView view="pageBreakPreview" zoomScale="130" zoomScaleNormal="145" zoomScaleSheetLayoutView="130" workbookViewId="0">
      <selection sqref="A1:D1"/>
    </sheetView>
  </sheetViews>
  <sheetFormatPr defaultColWidth="8.140625" defaultRowHeight="15" x14ac:dyDescent="0.25"/>
  <cols>
    <col min="1" max="1" width="7" style="1" customWidth="1"/>
    <col min="2" max="2" width="50" style="2" customWidth="1"/>
    <col min="3" max="3" width="16.5703125" style="3" customWidth="1"/>
    <col min="4" max="4" width="13.85546875" style="3" customWidth="1"/>
    <col min="5" max="16384" width="8.140625" style="1"/>
  </cols>
  <sheetData>
    <row r="1" spans="1:4" ht="18.75" x14ac:dyDescent="0.25">
      <c r="A1" s="43" t="s">
        <v>0</v>
      </c>
      <c r="B1" s="43"/>
      <c r="C1" s="43"/>
      <c r="D1" s="43"/>
    </row>
    <row r="2" spans="1:4" x14ac:dyDescent="0.25">
      <c r="A2" s="5"/>
      <c r="B2" s="5"/>
      <c r="C2" s="5"/>
      <c r="D2" s="5"/>
    </row>
    <row r="3" spans="1:4" ht="30" customHeight="1" x14ac:dyDescent="0.25">
      <c r="A3" s="44" t="s">
        <v>220</v>
      </c>
      <c r="B3" s="44"/>
      <c r="C3" s="44"/>
      <c r="D3" s="44"/>
    </row>
    <row r="4" spans="1:4" x14ac:dyDescent="0.25">
      <c r="A4" s="46" t="s">
        <v>221</v>
      </c>
      <c r="B4" s="46"/>
      <c r="C4" s="46"/>
      <c r="D4" s="46"/>
    </row>
    <row r="5" spans="1:4" x14ac:dyDescent="0.25">
      <c r="C5" s="6"/>
      <c r="D5" s="6"/>
    </row>
    <row r="6" spans="1:4" ht="18.75" x14ac:dyDescent="0.25">
      <c r="A6" s="43" t="s">
        <v>3</v>
      </c>
      <c r="B6" s="43"/>
      <c r="C6" s="43"/>
      <c r="D6" s="43"/>
    </row>
    <row r="7" spans="1:4" ht="15.75" thickBot="1" x14ac:dyDescent="0.3">
      <c r="C7" s="6"/>
      <c r="D7" s="6"/>
    </row>
    <row r="8" spans="1:4" ht="30" customHeight="1" thickBot="1" x14ac:dyDescent="0.3">
      <c r="A8" s="7" t="s">
        <v>6</v>
      </c>
      <c r="B8" s="53" t="s">
        <v>99</v>
      </c>
      <c r="C8" s="55"/>
      <c r="D8" s="10">
        <f>FLEXA!D108</f>
        <v>0</v>
      </c>
    </row>
    <row r="9" spans="1:4" ht="22.5" customHeight="1" thickBot="1" x14ac:dyDescent="0.3">
      <c r="A9" s="7" t="s">
        <v>7</v>
      </c>
      <c r="B9" s="53" t="s">
        <v>100</v>
      </c>
      <c r="C9" s="55"/>
      <c r="D9" s="10">
        <f>POTRES!E57</f>
        <v>0</v>
      </c>
    </row>
    <row r="10" spans="1:4" ht="22.5" customHeight="1" thickBot="1" x14ac:dyDescent="0.3">
      <c r="A10" s="7" t="s">
        <v>8</v>
      </c>
      <c r="B10" s="53" t="s">
        <v>102</v>
      </c>
      <c r="C10" s="55"/>
      <c r="D10" s="10">
        <f>'LOM STROJA'!D19</f>
        <v>0</v>
      </c>
    </row>
    <row r="11" spans="1:4" ht="22.5" customHeight="1" thickBot="1" x14ac:dyDescent="0.3">
      <c r="A11" s="7" t="s">
        <v>9</v>
      </c>
      <c r="B11" s="53" t="s">
        <v>116</v>
      </c>
      <c r="C11" s="55"/>
      <c r="D11" s="10">
        <f>'PROVALNA KRAĐA'!D13</f>
        <v>0</v>
      </c>
    </row>
    <row r="12" spans="1:4" ht="22.5" customHeight="1" thickBot="1" x14ac:dyDescent="0.3">
      <c r="A12" s="7" t="s">
        <v>10</v>
      </c>
      <c r="B12" s="53" t="s">
        <v>118</v>
      </c>
      <c r="C12" s="55"/>
      <c r="D12" s="10">
        <f>'LOM STAKLA'!D12</f>
        <v>0</v>
      </c>
    </row>
    <row r="13" spans="1:4" ht="22.5" customHeight="1" thickBot="1" x14ac:dyDescent="0.3">
      <c r="A13" s="7" t="s">
        <v>11</v>
      </c>
      <c r="B13" s="53" t="s">
        <v>122</v>
      </c>
      <c r="C13" s="55"/>
      <c r="D13" s="10">
        <f>'NESRETNI SLUČAJ'!D17</f>
        <v>0</v>
      </c>
    </row>
    <row r="14" spans="1:4" ht="22.5" customHeight="1" thickBot="1" x14ac:dyDescent="0.3">
      <c r="A14" s="7" t="s">
        <v>12</v>
      </c>
      <c r="B14" s="53" t="s">
        <v>129</v>
      </c>
      <c r="C14" s="55"/>
      <c r="D14" s="10">
        <f>'JAVNA ODGOVORNOST'!D16</f>
        <v>0</v>
      </c>
    </row>
    <row r="15" spans="1:4" ht="22.5" customHeight="1" thickBot="1" x14ac:dyDescent="0.3">
      <c r="A15" s="30"/>
      <c r="B15" s="69" t="s">
        <v>132</v>
      </c>
      <c r="C15" s="70"/>
      <c r="D15" s="31">
        <f>SUM(D8:D14)</f>
        <v>0</v>
      </c>
    </row>
    <row r="16" spans="1:4" x14ac:dyDescent="0.25">
      <c r="B16" s="20"/>
      <c r="C16" s="6"/>
      <c r="D16" s="6"/>
    </row>
    <row r="17" spans="1:4" s="4" customFormat="1" x14ac:dyDescent="0.25">
      <c r="A17" s="1"/>
      <c r="B17" s="2"/>
      <c r="C17" s="6"/>
      <c r="D17" s="6"/>
    </row>
    <row r="18" spans="1:4" s="4" customFormat="1" x14ac:dyDescent="0.25">
      <c r="A18" s="71" t="s">
        <v>4</v>
      </c>
      <c r="B18" s="71"/>
      <c r="C18" s="3"/>
      <c r="D18" s="3"/>
    </row>
    <row r="19" spans="1:4" s="4" customFormat="1" x14ac:dyDescent="0.25">
      <c r="A19" s="1"/>
      <c r="B19" s="72" t="s">
        <v>77</v>
      </c>
      <c r="C19" s="72"/>
      <c r="D19" s="72"/>
    </row>
    <row r="20" spans="1:4" s="4" customFormat="1" x14ac:dyDescent="0.25">
      <c r="A20" s="1"/>
      <c r="B20" s="36"/>
      <c r="C20" s="37"/>
      <c r="D20" s="37"/>
    </row>
    <row r="21" spans="1:4" x14ac:dyDescent="0.25">
      <c r="B21" s="38" t="s">
        <v>5</v>
      </c>
      <c r="C21" s="37"/>
      <c r="D21" s="37"/>
    </row>
    <row r="22" spans="1:4" x14ac:dyDescent="0.25">
      <c r="B22" s="73" t="s">
        <v>133</v>
      </c>
      <c r="C22" s="73"/>
      <c r="D22" s="73"/>
    </row>
    <row r="23" spans="1:4" x14ac:dyDescent="0.25">
      <c r="B23" s="74" t="s">
        <v>76</v>
      </c>
      <c r="C23" s="74"/>
      <c r="D23" s="74"/>
    </row>
  </sheetData>
  <sheetProtection algorithmName="SHA-512" hashValue="Ibe46HXQbV6Qr/4l2hvRJZhqtEAqOa7YYC9/Ym9SjYw0QmW/YWXV2Gt1MxRSRVPgVmUtGW4WwDtm1gRujA+Rfg==" saltValue="byJoFJVEiDYxoCfu7/dluA==" spinCount="100000" sheet="1" objects="1" scenarios="1"/>
  <mergeCells count="16">
    <mergeCell ref="B19:D19"/>
    <mergeCell ref="B22:D22"/>
    <mergeCell ref="B23:D23"/>
    <mergeCell ref="B8:C8"/>
    <mergeCell ref="B9:C9"/>
    <mergeCell ref="B10:C10"/>
    <mergeCell ref="B11:C11"/>
    <mergeCell ref="B12:C12"/>
    <mergeCell ref="B13:C13"/>
    <mergeCell ref="B15:C15"/>
    <mergeCell ref="B14:C14"/>
    <mergeCell ref="A1:D1"/>
    <mergeCell ref="A3:D3"/>
    <mergeCell ref="A4:D4"/>
    <mergeCell ref="A6:D6"/>
    <mergeCell ref="A18:B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Uputa za popunjavanje</vt:lpstr>
      <vt:lpstr>FLEXA</vt:lpstr>
      <vt:lpstr>POTRES</vt:lpstr>
      <vt:lpstr>LOM STROJA</vt:lpstr>
      <vt:lpstr>PROVALNA KRAĐA</vt:lpstr>
      <vt:lpstr>LOM STAKLA</vt:lpstr>
      <vt:lpstr>NESRETNI SLUČAJ</vt:lpstr>
      <vt:lpstr>JAVNA ODGOVORNOST</vt:lpstr>
      <vt:lpstr>REKAPITULACIJA</vt:lpstr>
      <vt:lpstr>FLEXA!Print_Area</vt:lpstr>
      <vt:lpstr>'JAVNA ODGOVORNOST'!Print_Area</vt:lpstr>
      <vt:lpstr>'LOM STAKLA'!Print_Area</vt:lpstr>
      <vt:lpstr>'LOM STROJA'!Print_Area</vt:lpstr>
      <vt:lpstr>'NESRETNI SLUČAJ'!Print_Area</vt:lpstr>
      <vt:lpstr>POTRES!Print_Area</vt:lpstr>
      <vt:lpstr>'PROVALNA KRAĐA'!Print_Area</vt:lpstr>
      <vt:lpstr>REKAPITULACIJA!Print_Area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2025-02-18T12:43:05Z</cp:lastPrinted>
  <dcterms:created xsi:type="dcterms:W3CDTF">2021-12-13T14:27:14Z</dcterms:created>
  <dcterms:modified xsi:type="dcterms:W3CDTF">2025-02-18T14:17:09Z</dcterms:modified>
</cp:coreProperties>
</file>