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7-25 Dohranjivanje plaža 2025\"/>
    </mc:Choice>
  </mc:AlternateContent>
  <xr:revisionPtr revIDLastSave="0" documentId="13_ncr:1_{A79BC349-E8AC-408F-A6DC-C380F6F0A7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  <c r="F41" i="2"/>
  <c r="F40" i="2"/>
  <c r="B52" i="2"/>
  <c r="F45" i="2"/>
  <c r="F44" i="2"/>
  <c r="F46" i="2" s="1"/>
  <c r="F52" i="2" l="1"/>
  <c r="F34" i="2" l="1"/>
  <c r="F33" i="2"/>
  <c r="F29" i="2"/>
  <c r="F28" i="2"/>
  <c r="F27" i="2"/>
  <c r="F26" i="2"/>
  <c r="F25" i="2"/>
  <c r="F24" i="2"/>
  <c r="F23" i="2"/>
  <c r="F22" i="2"/>
  <c r="F17" i="2"/>
  <c r="F16" i="2"/>
  <c r="F12" i="2"/>
  <c r="F11" i="2"/>
  <c r="F35" i="2" l="1"/>
  <c r="F30" i="2"/>
  <c r="F14" i="2"/>
  <c r="F13" i="2" l="1"/>
  <c r="F18" i="2" s="1"/>
  <c r="B51" i="2" l="1"/>
  <c r="B50" i="2"/>
  <c r="B49" i="2"/>
  <c r="F49" i="2" l="1"/>
  <c r="F51" i="2" l="1"/>
  <c r="F50" i="2"/>
  <c r="F53" i="2" s="1"/>
  <c r="F54" i="2" l="1"/>
  <c r="F55" i="2" s="1"/>
</calcChain>
</file>

<file path=xl/sharedStrings.xml><?xml version="1.0" encoding="utf-8"?>
<sst xmlns="http://schemas.openxmlformats.org/spreadsheetml/2006/main" count="114" uniqueCount="77">
  <si>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</si>
  <si>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</si>
  <si>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</si>
  <si>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</si>
  <si>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</si>
  <si>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</si>
  <si>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</si>
  <si>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</si>
  <si>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</si>
  <si>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</si>
  <si>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</si>
  <si>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</si>
  <si>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</si>
  <si>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</si>
  <si>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</si>
  <si>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</si>
  <si>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m3</t>
  </si>
  <si>
    <t>1.</t>
  </si>
  <si>
    <t>2.</t>
  </si>
  <si>
    <t>3.</t>
  </si>
  <si>
    <t>2.1.</t>
  </si>
  <si>
    <t>1.1.</t>
  </si>
  <si>
    <t>1.2.</t>
  </si>
  <si>
    <t>3.1.</t>
  </si>
  <si>
    <t>3.2.</t>
  </si>
  <si>
    <t>a)</t>
  </si>
  <si>
    <t>b)</t>
  </si>
  <si>
    <t>c)</t>
  </si>
  <si>
    <t>4.</t>
  </si>
  <si>
    <t>4.1.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</si>
  <si>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(0,00). Za ponuditelje u sustavu PDV-a ova stavka će se automatski izračunati i nema potrebe za upisivanjem ičega.
OPĆINA OMIŠALJ</t>
  </si>
  <si>
    <t>Evidencijski broj nabave: 027/25</t>
  </si>
  <si>
    <t>Predmet nabave: Dohranjivanje plaža u 2025. godini</t>
  </si>
  <si>
    <t>1.3.</t>
  </si>
  <si>
    <t>Plaža Pesja</t>
  </si>
  <si>
    <t>Plaža Večja</t>
  </si>
  <si>
    <t>Plaža Mali Kijec (ispod dječjeg igrališta)</t>
  </si>
  <si>
    <t>Mekotini (odbojkaško igralište)</t>
  </si>
  <si>
    <t>Plaža Jadran</t>
  </si>
  <si>
    <t>Plaža Centar (ispod hotela Miramare)</t>
  </si>
  <si>
    <t>Plaža Pod Crikvun</t>
  </si>
  <si>
    <t>Plaža Rosulje</t>
  </si>
  <si>
    <t>d)</t>
  </si>
  <si>
    <t>Plaža Rosulje (sunčalište - kod dječjeg igrališta)</t>
  </si>
  <si>
    <t>e)</t>
  </si>
  <si>
    <t>Plaža Kijac (kod odbojkaškog igrališta)</t>
  </si>
  <si>
    <t>f)</t>
  </si>
  <si>
    <t>Plaža Kijac (Popaj)</t>
  </si>
  <si>
    <t>2.2.</t>
  </si>
  <si>
    <t>2.3.</t>
  </si>
  <si>
    <t>h</t>
  </si>
  <si>
    <t>Strojno ravnanje plaža. Obračun po satu rada pojedinačnog angažiranog stroja s operaterom.</t>
  </si>
  <si>
    <t>Ručno ravnanje plaža:
- na lokacijama na kojima je onemogućen pristup mehanizacijom
- na dijelovima javnih plaža na kojima strojno ravnanje nije izvedivo, radi izbjegavanja mogućih oštećenja imovine (npr. obližnje komunalne infrastrukture ili betonskih i sličnih površina).
Obračun po satu rada pojedinačnog radnika.</t>
  </si>
  <si>
    <t>Interventno strojno ravnanje plaža. Obračun po satu rada pojedinačnog angažiranog stroja s operaterom.</t>
  </si>
  <si>
    <t>Interventno ručno ravnanje plaža. Obračun po satu rada pojedinačnog radnika.</t>
  </si>
  <si>
    <t>REDOVNO RAVNANJE PLAŽA</t>
  </si>
  <si>
    <t>REDOVNO RAVNANJE PLAŽA - UKUPNO</t>
  </si>
  <si>
    <t>4.2.</t>
  </si>
  <si>
    <t>oblutci frakcije 30-60 mm</t>
  </si>
  <si>
    <t>pijesak frakcije 0-0,5 mm</t>
  </si>
  <si>
    <t>šljunak frakcije 4-8 mm</t>
  </si>
  <si>
    <t>Interventno ravnanje plaža.</t>
  </si>
  <si>
    <r>
      <rPr>
        <b/>
        <sz val="12"/>
        <color rgb="FF000000"/>
        <rFont val="Times New Roman"/>
        <family val="1"/>
        <charset val="238"/>
      </rPr>
      <t>Opći uvjeti za realizaciju posla:</t>
    </r>
    <r>
      <rPr>
        <sz val="12"/>
        <color rgb="FF000000"/>
        <rFont val="Times New Roman"/>
        <family val="1"/>
        <charset val="238"/>
      </rPr>
      <t xml:space="preserve">
- radove realizirati na način da se ne mijenja prosječna godišnja pozicija obalne crte niti izgled plaže niti njezine karakteristike
- dohranjivanje plaža se vrši isključivo prirodnim šljunkom i/ili pijeskom. Zabranjeno je dohranjivanje plaža zemljanim materijalom, otpadom, iskopom i sl.
- nije dozvoljeno godišnje dohranjivanje plaže s većom količinom od 0,35 m3 materijala po m' plaže.</t>
    </r>
  </si>
  <si>
    <t>REDOVNO DOHRANJIVANJE PLAŽA - NASELJE OMIŠALJ</t>
  </si>
  <si>
    <t>Dobava, prijevoz i istovar šljunka frakcije 4-8 mm za potrebe dohranjivanja javnih plaža u naselju Omišalj. Obračun po m3 istovarenog materijala.</t>
  </si>
  <si>
    <t>REDOVNO DOHRANJIVANJE PLAŽA - NASELJE OMIŠALJ - UKUPNO</t>
  </si>
  <si>
    <t>REDOVNO DOHRANJIVANJE PLAŽA - NASELJE NJIVICE</t>
  </si>
  <si>
    <t>REDOVNO DOHRANJIVANJE PLAŽA - NASELJE NJIVICE - UKUPNO</t>
  </si>
  <si>
    <t>INTERVENTNO DOHRANJIVANJE I RAVNANJE PLAŽA</t>
  </si>
  <si>
    <t>INTERVENTNO DOHRANJIVANJE I RAVNANJE PLAŽA - UKUPNO</t>
  </si>
  <si>
    <t>Dobava, prijevoz i istovar oblutaka frakcije 30-60 mm za potrebe dohranjivanja javne plaže Večja (sunčalište) u naselju Omišalj. Obračun po m3 istovarenog materijala.</t>
  </si>
  <si>
    <t>Dobava, prijevoz i istovar pijeska frakcije 0-0,5 mm za potrebe dohranjivanja javnih plaža u naselju Omišalj. Obračun po m3 istovarenog materijala.</t>
  </si>
  <si>
    <t>Dobava, prijevoz i istovar šljunka frakcije 4-8 mm za potrebe dohranjivanja javnih plaža u naselju Njivice. Obračun po m3 istovarenog materijala.</t>
  </si>
  <si>
    <t>Dobava, prijevoz i istovar oblutaka frakcije 30-60 mm za potrebe dohranjivanja javne plaže Rosulje u naselju Njivice. Obračun po m3 istovarenog materijala.</t>
  </si>
  <si>
    <t>Dobava, prijevoz i istovar pijeska frakcije 0-0,5 mm za potrebu dohranjivanja odbojkaškog igrališta na javnoj plaži Kijac u naselju Njivice. Obračun po m3 istovarenog materijala.</t>
  </si>
  <si>
    <t>Predmetni radovi izvode se izvan redovnog razdoblja, isključivo u slučaju potrebe za dohranjivanjem i/ili ravnanjem javnih plaža, uzrokovane vremenskim nepogodama, višom silom ili drugim nepredviđenim okolnostima.</t>
  </si>
  <si>
    <t>Dobava, prijevoz i istovar materijala za potrebe interventnog dohranjivanja javnih plaža, neovisno o lokaciji. Obračun po m3 istovarenog materijala.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</si>
</sst>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  <fill>
      <patternFill patternType="solid">
        <fgColor theme="0" tint="-0.249977111117893"/>
        <bgColor rgb="FFBFBFB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84">
    <xf numFmtId="0" fontId="0" fillId="0" borderId="0" xfId="0"/>
    <xf numFmtId="0" fontId="2" fillId="0" borderId="0" xfId="0" applyFont="1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4" xfId="0" applyNumberFormat="1" applyFont="1" applyFill="1" applyBorder="1" applyAlignment="1" applyProtection="1">
      <alignment horizontal="center" vertical="center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3" fillId="0" borderId="0" xfId="0" applyFont="1"/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 indent="1"/>
    </xf>
    <xf numFmtId="0" fontId="11" fillId="7" borderId="13" xfId="0" applyFont="1" applyFill="1" applyBorder="1" applyAlignment="1">
      <alignment horizontal="left" vertical="center" wrapText="1" indent="1"/>
    </xf>
    <xf numFmtId="0" fontId="11" fillId="7" borderId="8" xfId="0" applyFont="1" applyFill="1" applyBorder="1" applyAlignment="1">
      <alignment horizontal="left" vertical="center" wrapText="1" indent="1"/>
    </xf>
    <xf numFmtId="0" fontId="11" fillId="7" borderId="4" xfId="0" applyFont="1" applyFill="1" applyBorder="1" applyAlignment="1">
      <alignment horizontal="left" vertical="center" wrapText="1" inden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 indent="1"/>
    </xf>
    <xf numFmtId="0" fontId="11" fillId="7" borderId="7" xfId="0" applyFont="1" applyFill="1" applyBorder="1" applyAlignment="1">
      <alignment horizontal="left" vertical="center" wrapText="1" indent="1"/>
    </xf>
    <xf numFmtId="0" fontId="11" fillId="7" borderId="2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7" borderId="10" xfId="0" applyFont="1" applyFill="1" applyBorder="1" applyAlignment="1">
      <alignment horizontal="left" vertical="center" wrapText="1" indent="1"/>
    </xf>
    <xf numFmtId="0" fontId="11" fillId="7" borderId="11" xfId="0" applyFont="1" applyFill="1" applyBorder="1" applyAlignment="1">
      <alignment horizontal="left" vertical="center" wrapText="1" indent="1"/>
    </xf>
    <xf numFmtId="0" fontId="11" fillId="7" borderId="12" xfId="0" applyFont="1" applyFill="1" applyBorder="1" applyAlignment="1">
      <alignment horizontal="left" vertical="center" wrapText="1" indent="1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11" fillId="2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G12" sqref="G12"/>
    </sheetView>
  </sheetViews>
  <sheetFormatPr defaultRowHeight="15"/>
  <cols>
    <col min="8" max="8" width="18.42578125" customWidth="1"/>
  </cols>
  <sheetData>
    <row r="1" spans="1:8" ht="150" customHeight="1">
      <c r="A1" s="49" t="s">
        <v>30</v>
      </c>
      <c r="B1" s="49"/>
      <c r="C1" s="49"/>
      <c r="D1" s="49"/>
      <c r="E1" s="49"/>
      <c r="F1" s="49"/>
      <c r="G1" s="49"/>
      <c r="H1" s="49"/>
    </row>
    <row r="2" spans="1:8">
      <c r="A2" s="49"/>
      <c r="B2" s="49"/>
      <c r="C2" s="49"/>
      <c r="D2" s="49"/>
      <c r="E2" s="49"/>
      <c r="F2" s="49"/>
      <c r="G2" s="49"/>
      <c r="H2" s="49"/>
    </row>
    <row r="3" spans="1:8">
      <c r="A3" s="49"/>
      <c r="B3" s="49"/>
      <c r="C3" s="49"/>
      <c r="D3" s="49"/>
      <c r="E3" s="49"/>
      <c r="F3" s="49"/>
      <c r="G3" s="49"/>
      <c r="H3" s="49"/>
    </row>
    <row r="4" spans="1:8">
      <c r="A4" s="49"/>
      <c r="B4" s="49"/>
      <c r="C4" s="49"/>
      <c r="D4" s="49"/>
      <c r="E4" s="49"/>
      <c r="F4" s="49"/>
      <c r="G4" s="49"/>
      <c r="H4" s="49"/>
    </row>
    <row r="5" spans="1:8">
      <c r="A5" s="49"/>
      <c r="B5" s="49"/>
      <c r="C5" s="49"/>
      <c r="D5" s="49"/>
      <c r="E5" s="49"/>
      <c r="F5" s="49"/>
      <c r="G5" s="49"/>
      <c r="H5" s="49"/>
    </row>
    <row r="6" spans="1:8">
      <c r="A6" s="49"/>
      <c r="B6" s="49"/>
      <c r="C6" s="49"/>
      <c r="D6" s="49"/>
      <c r="E6" s="49"/>
      <c r="F6" s="49"/>
      <c r="G6" s="49"/>
      <c r="H6" s="49"/>
    </row>
    <row r="7" spans="1:8">
      <c r="A7" s="49"/>
      <c r="B7" s="49"/>
      <c r="C7" s="49"/>
      <c r="D7" s="49"/>
      <c r="E7" s="49"/>
      <c r="F7" s="49"/>
      <c r="G7" s="49"/>
      <c r="H7" s="49"/>
    </row>
    <row r="8" spans="1:8">
      <c r="A8" s="49"/>
      <c r="B8" s="49"/>
      <c r="C8" s="49"/>
      <c r="D8" s="49"/>
      <c r="E8" s="49"/>
      <c r="F8" s="49"/>
      <c r="G8" s="49"/>
      <c r="H8" s="49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16" customWidth="1"/>
    <col min="2" max="2" width="35.5703125" style="45" customWidth="1"/>
    <col min="3" max="3" width="9.42578125" style="16" customWidth="1"/>
    <col min="4" max="4" width="9.140625" style="16" customWidth="1"/>
    <col min="5" max="5" width="11.85546875" style="47" customWidth="1"/>
    <col min="6" max="6" width="13.85546875" style="47" customWidth="1"/>
    <col min="7" max="7" width="8.140625" style="16" customWidth="1"/>
    <col min="8" max="16384" width="8.140625" style="16"/>
  </cols>
  <sheetData>
    <row r="1" spans="1:6" ht="20.25">
      <c r="A1" s="77" t="s">
        <v>0</v>
      </c>
      <c r="B1" s="77"/>
      <c r="C1" s="77"/>
      <c r="D1" s="77"/>
      <c r="E1" s="77"/>
      <c r="F1" s="77"/>
    </row>
    <row r="2" spans="1:6" s="17" customFormat="1" ht="15.75">
      <c r="A2" s="80"/>
      <c r="B2" s="80"/>
      <c r="C2" s="80"/>
      <c r="D2" s="80"/>
      <c r="E2" s="80"/>
      <c r="F2" s="80"/>
    </row>
    <row r="3" spans="1:6" s="17" customFormat="1" ht="15.75">
      <c r="A3" s="78" t="s">
        <v>32</v>
      </c>
      <c r="B3" s="78"/>
      <c r="C3" s="78"/>
      <c r="D3" s="78"/>
      <c r="E3" s="78"/>
      <c r="F3" s="78"/>
    </row>
    <row r="4" spans="1:6" s="17" customFormat="1" ht="15.75">
      <c r="A4" s="79" t="s">
        <v>31</v>
      </c>
      <c r="B4" s="79"/>
      <c r="C4" s="79"/>
      <c r="D4" s="79"/>
      <c r="E4" s="79"/>
      <c r="F4" s="79"/>
    </row>
    <row r="5" spans="1:6" s="17" customFormat="1" ht="15.75">
      <c r="A5" s="81"/>
      <c r="B5" s="81"/>
      <c r="C5" s="81"/>
      <c r="D5" s="81"/>
      <c r="E5" s="81"/>
      <c r="F5" s="81"/>
    </row>
    <row r="6" spans="1:6" s="18" customFormat="1" ht="108.75" customHeight="1">
      <c r="A6" s="82" t="s">
        <v>62</v>
      </c>
      <c r="B6" s="83"/>
      <c r="C6" s="83"/>
      <c r="D6" s="83"/>
      <c r="E6" s="83"/>
      <c r="F6" s="83"/>
    </row>
    <row r="7" spans="1:6" s="17" customFormat="1" ht="16.5" thickBot="1">
      <c r="A7" s="80"/>
      <c r="B7" s="80"/>
      <c r="C7" s="80"/>
      <c r="D7" s="80"/>
      <c r="E7" s="80"/>
      <c r="F7" s="80"/>
    </row>
    <row r="8" spans="1:6" s="17" customFormat="1" ht="26.25" thickBot="1">
      <c r="A8" s="19" t="s">
        <v>1</v>
      </c>
      <c r="B8" s="19" t="s">
        <v>2</v>
      </c>
      <c r="C8" s="19" t="s">
        <v>3</v>
      </c>
      <c r="D8" s="19" t="s">
        <v>5</v>
      </c>
      <c r="E8" s="20" t="s">
        <v>4</v>
      </c>
      <c r="F8" s="21" t="s">
        <v>6</v>
      </c>
    </row>
    <row r="9" spans="1:6" s="27" customFormat="1" ht="36" customHeight="1" thickBot="1">
      <c r="A9" s="22" t="s">
        <v>17</v>
      </c>
      <c r="B9" s="23" t="s">
        <v>63</v>
      </c>
      <c r="C9" s="24"/>
      <c r="D9" s="24"/>
      <c r="E9" s="25"/>
      <c r="F9" s="26"/>
    </row>
    <row r="10" spans="1:6" s="17" customFormat="1" ht="51.75" thickBot="1">
      <c r="A10" s="28" t="s">
        <v>21</v>
      </c>
      <c r="B10" s="29" t="s">
        <v>64</v>
      </c>
      <c r="C10" s="57"/>
      <c r="D10" s="58"/>
      <c r="E10" s="58"/>
      <c r="F10" s="59"/>
    </row>
    <row r="11" spans="1:6" s="17" customFormat="1" ht="16.5" thickBot="1">
      <c r="A11" s="28" t="s">
        <v>25</v>
      </c>
      <c r="B11" s="29" t="s">
        <v>34</v>
      </c>
      <c r="C11" s="31" t="s">
        <v>16</v>
      </c>
      <c r="D11" s="32">
        <v>20</v>
      </c>
      <c r="E11" s="4"/>
      <c r="F11" s="6">
        <f t="shared" ref="F11:F12" si="0">D11*E11</f>
        <v>0</v>
      </c>
    </row>
    <row r="12" spans="1:6" s="17" customFormat="1" ht="16.5" thickBot="1">
      <c r="A12" s="28" t="s">
        <v>26</v>
      </c>
      <c r="B12" s="29" t="s">
        <v>35</v>
      </c>
      <c r="C12" s="31" t="s">
        <v>16</v>
      </c>
      <c r="D12" s="32">
        <v>15</v>
      </c>
      <c r="E12" s="4"/>
      <c r="F12" s="6">
        <f t="shared" si="0"/>
        <v>0</v>
      </c>
    </row>
    <row r="13" spans="1:6" s="17" customFormat="1" ht="16.5" thickBot="1">
      <c r="A13" s="28" t="s">
        <v>27</v>
      </c>
      <c r="B13" s="29" t="s">
        <v>36</v>
      </c>
      <c r="C13" s="31" t="s">
        <v>16</v>
      </c>
      <c r="D13" s="32">
        <v>10</v>
      </c>
      <c r="E13" s="2"/>
      <c r="F13" s="6">
        <f t="shared" ref="F13" si="1">D13*E13</f>
        <v>0</v>
      </c>
    </row>
    <row r="14" spans="1:6" s="17" customFormat="1" ht="51.75" thickBot="1">
      <c r="A14" s="28" t="s">
        <v>22</v>
      </c>
      <c r="B14" s="29" t="s">
        <v>70</v>
      </c>
      <c r="C14" s="31" t="s">
        <v>16</v>
      </c>
      <c r="D14" s="32">
        <v>20</v>
      </c>
      <c r="E14" s="2"/>
      <c r="F14" s="6">
        <f t="shared" ref="F14" si="2">D14*E14</f>
        <v>0</v>
      </c>
    </row>
    <row r="15" spans="1:6" s="17" customFormat="1" ht="51.75" thickBot="1">
      <c r="A15" s="28" t="s">
        <v>33</v>
      </c>
      <c r="B15" s="29" t="s">
        <v>71</v>
      </c>
      <c r="C15" s="57"/>
      <c r="D15" s="58"/>
      <c r="E15" s="58"/>
      <c r="F15" s="59"/>
    </row>
    <row r="16" spans="1:6" s="17" customFormat="1" ht="16.5" thickBot="1">
      <c r="A16" s="28" t="s">
        <v>25</v>
      </c>
      <c r="B16" s="29" t="s">
        <v>37</v>
      </c>
      <c r="C16" s="31" t="s">
        <v>16</v>
      </c>
      <c r="D16" s="32">
        <v>10</v>
      </c>
      <c r="E16" s="4"/>
      <c r="F16" s="6">
        <f t="shared" ref="F16:F17" si="3">D16*E16</f>
        <v>0</v>
      </c>
    </row>
    <row r="17" spans="1:6" s="17" customFormat="1" ht="16.5" thickBot="1">
      <c r="A17" s="28" t="s">
        <v>26</v>
      </c>
      <c r="B17" s="29" t="s">
        <v>38</v>
      </c>
      <c r="C17" s="31" t="s">
        <v>16</v>
      </c>
      <c r="D17" s="32">
        <v>10</v>
      </c>
      <c r="E17" s="4"/>
      <c r="F17" s="6">
        <f t="shared" si="3"/>
        <v>0</v>
      </c>
    </row>
    <row r="18" spans="1:6" s="27" customFormat="1" ht="24" customHeight="1" thickBot="1">
      <c r="A18" s="22" t="s">
        <v>17</v>
      </c>
      <c r="B18" s="63" t="s">
        <v>65</v>
      </c>
      <c r="C18" s="63"/>
      <c r="D18" s="63"/>
      <c r="E18" s="64"/>
      <c r="F18" s="7">
        <f>SUM(F16:F17,F11:F14)</f>
        <v>0</v>
      </c>
    </row>
    <row r="19" spans="1:6" s="27" customFormat="1" ht="13.5" thickBot="1">
      <c r="A19" s="50"/>
      <c r="B19" s="50"/>
      <c r="C19" s="50"/>
      <c r="D19" s="50"/>
      <c r="E19" s="50"/>
      <c r="F19" s="50"/>
    </row>
    <row r="20" spans="1:6" s="27" customFormat="1" ht="24" customHeight="1" thickBot="1">
      <c r="A20" s="22" t="s">
        <v>18</v>
      </c>
      <c r="B20" s="74" t="s">
        <v>66</v>
      </c>
      <c r="C20" s="75"/>
      <c r="D20" s="75"/>
      <c r="E20" s="75"/>
      <c r="F20" s="76"/>
    </row>
    <row r="21" spans="1:6" s="17" customFormat="1" ht="51.75" thickBot="1">
      <c r="A21" s="28" t="s">
        <v>20</v>
      </c>
      <c r="B21" s="29" t="s">
        <v>72</v>
      </c>
      <c r="C21" s="57"/>
      <c r="D21" s="58"/>
      <c r="E21" s="58"/>
      <c r="F21" s="59"/>
    </row>
    <row r="22" spans="1:6" s="17" customFormat="1" ht="16.5" thickBot="1">
      <c r="A22" s="33" t="s">
        <v>25</v>
      </c>
      <c r="B22" s="34" t="s">
        <v>39</v>
      </c>
      <c r="C22" s="30" t="s">
        <v>16</v>
      </c>
      <c r="D22" s="35">
        <v>20</v>
      </c>
      <c r="E22" s="3"/>
      <c r="F22" s="8">
        <f t="shared" ref="F22:F29" si="4">D22*E22</f>
        <v>0</v>
      </c>
    </row>
    <row r="23" spans="1:6" s="17" customFormat="1" ht="16.5" thickBot="1">
      <c r="A23" s="28" t="s">
        <v>26</v>
      </c>
      <c r="B23" s="29" t="s">
        <v>40</v>
      </c>
      <c r="C23" s="31" t="s">
        <v>16</v>
      </c>
      <c r="D23" s="32">
        <v>20</v>
      </c>
      <c r="E23" s="3"/>
      <c r="F23" s="6">
        <f t="shared" si="4"/>
        <v>0</v>
      </c>
    </row>
    <row r="24" spans="1:6" s="17" customFormat="1" ht="16.5" thickBot="1">
      <c r="A24" s="33" t="s">
        <v>27</v>
      </c>
      <c r="B24" s="34" t="s">
        <v>41</v>
      </c>
      <c r="C24" s="30" t="s">
        <v>16</v>
      </c>
      <c r="D24" s="35">
        <v>20</v>
      </c>
      <c r="E24" s="3"/>
      <c r="F24" s="8">
        <f t="shared" si="4"/>
        <v>0</v>
      </c>
    </row>
    <row r="25" spans="1:6" s="17" customFormat="1" ht="26.25" thickBot="1">
      <c r="A25" s="28" t="s">
        <v>42</v>
      </c>
      <c r="B25" s="29" t="s">
        <v>43</v>
      </c>
      <c r="C25" s="31" t="s">
        <v>16</v>
      </c>
      <c r="D25" s="32">
        <v>50</v>
      </c>
      <c r="E25" s="3"/>
      <c r="F25" s="8">
        <f t="shared" si="4"/>
        <v>0</v>
      </c>
    </row>
    <row r="26" spans="1:6" s="17" customFormat="1" ht="16.5" thickBot="1">
      <c r="A26" s="28" t="s">
        <v>44</v>
      </c>
      <c r="B26" s="29" t="s">
        <v>45</v>
      </c>
      <c r="C26" s="31" t="s">
        <v>16</v>
      </c>
      <c r="D26" s="32">
        <v>30</v>
      </c>
      <c r="E26" s="3"/>
      <c r="F26" s="6">
        <f t="shared" si="4"/>
        <v>0</v>
      </c>
    </row>
    <row r="27" spans="1:6" s="17" customFormat="1" ht="16.5" thickBot="1">
      <c r="A27" s="28" t="s">
        <v>46</v>
      </c>
      <c r="B27" s="29" t="s">
        <v>47</v>
      </c>
      <c r="C27" s="31" t="s">
        <v>16</v>
      </c>
      <c r="D27" s="32">
        <v>30</v>
      </c>
      <c r="E27" s="3"/>
      <c r="F27" s="6">
        <f t="shared" si="4"/>
        <v>0</v>
      </c>
    </row>
    <row r="28" spans="1:6" s="17" customFormat="1" ht="51.75" thickBot="1">
      <c r="A28" s="36" t="s">
        <v>48</v>
      </c>
      <c r="B28" s="34" t="s">
        <v>73</v>
      </c>
      <c r="C28" s="30" t="s">
        <v>16</v>
      </c>
      <c r="D28" s="35">
        <v>15</v>
      </c>
      <c r="E28" s="3"/>
      <c r="F28" s="8">
        <f t="shared" si="4"/>
        <v>0</v>
      </c>
    </row>
    <row r="29" spans="1:6" s="17" customFormat="1" ht="64.5" thickBot="1">
      <c r="A29" s="37" t="s">
        <v>49</v>
      </c>
      <c r="B29" s="29" t="s">
        <v>74</v>
      </c>
      <c r="C29" s="31" t="s">
        <v>16</v>
      </c>
      <c r="D29" s="32">
        <v>10</v>
      </c>
      <c r="E29" s="3"/>
      <c r="F29" s="6">
        <f t="shared" si="4"/>
        <v>0</v>
      </c>
    </row>
    <row r="30" spans="1:6" s="27" customFormat="1" ht="24" customHeight="1" thickBot="1">
      <c r="A30" s="22" t="s">
        <v>18</v>
      </c>
      <c r="B30" s="63" t="s">
        <v>67</v>
      </c>
      <c r="C30" s="63"/>
      <c r="D30" s="63"/>
      <c r="E30" s="64"/>
      <c r="F30" s="7">
        <f>SUM(F22:F29)</f>
        <v>0</v>
      </c>
    </row>
    <row r="31" spans="1:6" s="27" customFormat="1" ht="13.5" thickBot="1">
      <c r="A31" s="66"/>
      <c r="B31" s="66"/>
      <c r="C31" s="66"/>
      <c r="D31" s="66"/>
      <c r="E31" s="66"/>
      <c r="F31" s="66"/>
    </row>
    <row r="32" spans="1:6" s="27" customFormat="1" ht="24" customHeight="1" thickBot="1">
      <c r="A32" s="22" t="s">
        <v>19</v>
      </c>
      <c r="B32" s="60" t="s">
        <v>55</v>
      </c>
      <c r="C32" s="61"/>
      <c r="D32" s="61"/>
      <c r="E32" s="61"/>
      <c r="F32" s="62"/>
    </row>
    <row r="33" spans="1:6" s="17" customFormat="1" ht="39" thickBot="1">
      <c r="A33" s="28" t="s">
        <v>23</v>
      </c>
      <c r="B33" s="29" t="s">
        <v>51</v>
      </c>
      <c r="C33" s="31" t="s">
        <v>50</v>
      </c>
      <c r="D33" s="32">
        <v>120</v>
      </c>
      <c r="E33" s="4"/>
      <c r="F33" s="6">
        <f t="shared" ref="F33:F34" si="5">D33*E33</f>
        <v>0</v>
      </c>
    </row>
    <row r="34" spans="1:6" s="17" customFormat="1" ht="132" customHeight="1" thickBot="1">
      <c r="A34" s="28" t="s">
        <v>24</v>
      </c>
      <c r="B34" s="29" t="s">
        <v>52</v>
      </c>
      <c r="C34" s="31" t="s">
        <v>50</v>
      </c>
      <c r="D34" s="32">
        <v>60</v>
      </c>
      <c r="E34" s="4"/>
      <c r="F34" s="6">
        <f t="shared" si="5"/>
        <v>0</v>
      </c>
    </row>
    <row r="35" spans="1:6" s="38" customFormat="1" ht="24" customHeight="1" thickBot="1">
      <c r="A35" s="22" t="s">
        <v>19</v>
      </c>
      <c r="B35" s="63" t="s">
        <v>56</v>
      </c>
      <c r="C35" s="63"/>
      <c r="D35" s="63"/>
      <c r="E35" s="64"/>
      <c r="F35" s="7">
        <f>SUM(F33:F34)</f>
        <v>0</v>
      </c>
    </row>
    <row r="36" spans="1:6" s="27" customFormat="1" ht="13.5" thickBot="1">
      <c r="A36" s="50"/>
      <c r="B36" s="50"/>
      <c r="C36" s="50"/>
      <c r="D36" s="50"/>
      <c r="E36" s="50"/>
      <c r="F36" s="50"/>
    </row>
    <row r="37" spans="1:6" s="27" customFormat="1" ht="24" customHeight="1">
      <c r="A37" s="55" t="s">
        <v>28</v>
      </c>
      <c r="B37" s="67" t="s">
        <v>68</v>
      </c>
      <c r="C37" s="68"/>
      <c r="D37" s="68"/>
      <c r="E37" s="68"/>
      <c r="F37" s="69"/>
    </row>
    <row r="38" spans="1:6" s="27" customFormat="1" ht="39" customHeight="1" thickBot="1">
      <c r="A38" s="56"/>
      <c r="B38" s="52" t="s">
        <v>75</v>
      </c>
      <c r="C38" s="53"/>
      <c r="D38" s="53"/>
      <c r="E38" s="53"/>
      <c r="F38" s="54"/>
    </row>
    <row r="39" spans="1:6" s="17" customFormat="1" ht="51.75" thickBot="1">
      <c r="A39" s="28" t="s">
        <v>29</v>
      </c>
      <c r="B39" s="29" t="s">
        <v>76</v>
      </c>
      <c r="C39" s="57"/>
      <c r="D39" s="58"/>
      <c r="E39" s="58"/>
      <c r="F39" s="59"/>
    </row>
    <row r="40" spans="1:6" s="17" customFormat="1" ht="16.5" thickBot="1">
      <c r="A40" s="33" t="s">
        <v>25</v>
      </c>
      <c r="B40" s="34" t="s">
        <v>60</v>
      </c>
      <c r="C40" s="30" t="s">
        <v>16</v>
      </c>
      <c r="D40" s="35">
        <v>5</v>
      </c>
      <c r="E40" s="3"/>
      <c r="F40" s="8">
        <f t="shared" ref="F40:F42" si="6">D40*E40</f>
        <v>0</v>
      </c>
    </row>
    <row r="41" spans="1:6" s="17" customFormat="1" ht="16.5" thickBot="1">
      <c r="A41" s="28" t="s">
        <v>26</v>
      </c>
      <c r="B41" s="29" t="s">
        <v>58</v>
      </c>
      <c r="C41" s="31" t="s">
        <v>16</v>
      </c>
      <c r="D41" s="32">
        <v>5</v>
      </c>
      <c r="E41" s="3"/>
      <c r="F41" s="6">
        <f t="shared" si="6"/>
        <v>0</v>
      </c>
    </row>
    <row r="42" spans="1:6" s="17" customFormat="1" ht="16.5" thickBot="1">
      <c r="A42" s="33" t="s">
        <v>27</v>
      </c>
      <c r="B42" s="34" t="s">
        <v>59</v>
      </c>
      <c r="C42" s="30" t="s">
        <v>16</v>
      </c>
      <c r="D42" s="35">
        <v>5</v>
      </c>
      <c r="E42" s="3"/>
      <c r="F42" s="8">
        <f t="shared" si="6"/>
        <v>0</v>
      </c>
    </row>
    <row r="43" spans="1:6" s="17" customFormat="1" ht="16.5" thickBot="1">
      <c r="A43" s="28" t="s">
        <v>57</v>
      </c>
      <c r="B43" s="29" t="s">
        <v>61</v>
      </c>
      <c r="C43" s="57"/>
      <c r="D43" s="58"/>
      <c r="E43" s="58"/>
      <c r="F43" s="59"/>
    </row>
    <row r="44" spans="1:6" s="17" customFormat="1" ht="39" thickBot="1">
      <c r="A44" s="28" t="s">
        <v>25</v>
      </c>
      <c r="B44" s="29" t="s">
        <v>53</v>
      </c>
      <c r="C44" s="31" t="s">
        <v>50</v>
      </c>
      <c r="D44" s="32">
        <v>50</v>
      </c>
      <c r="E44" s="4"/>
      <c r="F44" s="6">
        <f t="shared" ref="F44:F45" si="7">D44*E44</f>
        <v>0</v>
      </c>
    </row>
    <row r="45" spans="1:6" s="17" customFormat="1" ht="26.25" thickBot="1">
      <c r="A45" s="28" t="s">
        <v>26</v>
      </c>
      <c r="B45" s="29" t="s">
        <v>54</v>
      </c>
      <c r="C45" s="31" t="s">
        <v>50</v>
      </c>
      <c r="D45" s="32">
        <v>10</v>
      </c>
      <c r="E45" s="4"/>
      <c r="F45" s="6">
        <f t="shared" si="7"/>
        <v>0</v>
      </c>
    </row>
    <row r="46" spans="1:6" s="38" customFormat="1" ht="24" customHeight="1" thickBot="1">
      <c r="A46" s="22" t="s">
        <v>28</v>
      </c>
      <c r="B46" s="63" t="s">
        <v>69</v>
      </c>
      <c r="C46" s="63"/>
      <c r="D46" s="63"/>
      <c r="E46" s="64"/>
      <c r="F46" s="7">
        <f>SUM(F44:F45,F40:F42)</f>
        <v>0</v>
      </c>
    </row>
    <row r="47" spans="1:6" s="27" customFormat="1" ht="13.5" thickBot="1">
      <c r="A47" s="50"/>
      <c r="B47" s="50"/>
      <c r="C47" s="50"/>
      <c r="D47" s="50"/>
      <c r="E47" s="50"/>
      <c r="F47" s="50"/>
    </row>
    <row r="48" spans="1:6" s="43" customFormat="1" ht="24" customHeight="1" thickBot="1">
      <c r="A48" s="39"/>
      <c r="B48" s="40" t="s">
        <v>7</v>
      </c>
      <c r="C48" s="41"/>
      <c r="D48" s="9"/>
      <c r="E48" s="42"/>
      <c r="F48" s="10"/>
    </row>
    <row r="49" spans="1:6" s="43" customFormat="1" ht="24" customHeight="1" thickBot="1">
      <c r="A49" s="44" t="s">
        <v>17</v>
      </c>
      <c r="B49" s="51" t="str">
        <f>B9</f>
        <v>REDOVNO DOHRANJIVANJE PLAŽA - NASELJE OMIŠALJ</v>
      </c>
      <c r="C49" s="51"/>
      <c r="D49" s="51"/>
      <c r="E49" s="51"/>
      <c r="F49" s="11">
        <f>F18</f>
        <v>0</v>
      </c>
    </row>
    <row r="50" spans="1:6" s="43" customFormat="1" ht="24" customHeight="1" thickBot="1">
      <c r="A50" s="12" t="s">
        <v>18</v>
      </c>
      <c r="B50" s="71" t="str">
        <f>B20</f>
        <v>REDOVNO DOHRANJIVANJE PLAŽA - NASELJE NJIVICE</v>
      </c>
      <c r="C50" s="71"/>
      <c r="D50" s="71"/>
      <c r="E50" s="71"/>
      <c r="F50" s="11">
        <f>F30</f>
        <v>0</v>
      </c>
    </row>
    <row r="51" spans="1:6" s="43" customFormat="1" ht="24" customHeight="1" thickBot="1">
      <c r="A51" s="44" t="s">
        <v>19</v>
      </c>
      <c r="B51" s="51" t="str">
        <f>B32</f>
        <v>REDOVNO RAVNANJE PLAŽA</v>
      </c>
      <c r="C51" s="51"/>
      <c r="D51" s="51"/>
      <c r="E51" s="51"/>
      <c r="F51" s="11">
        <f>F35</f>
        <v>0</v>
      </c>
    </row>
    <row r="52" spans="1:6" s="43" customFormat="1" ht="24" customHeight="1" thickBot="1">
      <c r="A52" s="44" t="s">
        <v>28</v>
      </c>
      <c r="B52" s="51" t="str">
        <f>B37</f>
        <v>INTERVENTNO DOHRANJIVANJE I RAVNANJE PLAŽA</v>
      </c>
      <c r="C52" s="51"/>
      <c r="D52" s="51"/>
      <c r="E52" s="51"/>
      <c r="F52" s="11">
        <f>F46</f>
        <v>0</v>
      </c>
    </row>
    <row r="53" spans="1:6" s="43" customFormat="1" ht="24" customHeight="1" thickBot="1">
      <c r="A53" s="17"/>
      <c r="B53" s="72" t="s">
        <v>8</v>
      </c>
      <c r="C53" s="72"/>
      <c r="D53" s="72"/>
      <c r="E53" s="72"/>
      <c r="F53" s="13">
        <f>SUM(F49:F52)</f>
        <v>0</v>
      </c>
    </row>
    <row r="54" spans="1:6" s="43" customFormat="1" ht="24" customHeight="1" thickBot="1">
      <c r="A54" s="17"/>
      <c r="B54" s="72" t="s">
        <v>9</v>
      </c>
      <c r="C54" s="72"/>
      <c r="D54" s="72"/>
      <c r="E54" s="72"/>
      <c r="F54" s="5">
        <f>F53*0.25</f>
        <v>0</v>
      </c>
    </row>
    <row r="55" spans="1:6" s="43" customFormat="1" ht="24" customHeight="1" thickBot="1">
      <c r="A55" s="17"/>
      <c r="B55" s="72" t="s">
        <v>10</v>
      </c>
      <c r="C55" s="72"/>
      <c r="D55" s="72"/>
      <c r="E55" s="72"/>
      <c r="F55" s="13">
        <f>SUM(F53:F54)</f>
        <v>0</v>
      </c>
    </row>
    <row r="56" spans="1:6" s="43" customFormat="1" ht="15.75">
      <c r="A56" s="16"/>
      <c r="B56" s="45"/>
      <c r="C56" s="16"/>
      <c r="D56" s="16"/>
      <c r="E56" s="46"/>
      <c r="F56" s="46"/>
    </row>
    <row r="57" spans="1:6" s="43" customFormat="1" ht="15.75">
      <c r="A57" s="16"/>
      <c r="B57" s="45"/>
      <c r="C57" s="16"/>
      <c r="D57" s="16"/>
      <c r="E57" s="46"/>
      <c r="F57" s="46"/>
    </row>
    <row r="58" spans="1:6" s="43" customFormat="1" ht="15.75">
      <c r="A58" s="73" t="s">
        <v>11</v>
      </c>
      <c r="B58" s="73"/>
      <c r="C58" s="16"/>
      <c r="D58" s="16"/>
      <c r="E58" s="47"/>
      <c r="F58" s="47"/>
    </row>
    <row r="59" spans="1:6" s="43" customFormat="1" ht="15.75">
      <c r="A59" s="16"/>
      <c r="B59" s="45"/>
      <c r="C59" s="16"/>
      <c r="D59" s="16"/>
      <c r="E59" s="47"/>
      <c r="F59" s="47"/>
    </row>
    <row r="60" spans="1:6" s="43" customFormat="1" ht="15.75">
      <c r="A60" s="16"/>
      <c r="B60" s="45"/>
      <c r="C60" s="65" t="s">
        <v>14</v>
      </c>
      <c r="D60" s="65"/>
      <c r="E60" s="65"/>
      <c r="F60" s="65"/>
    </row>
    <row r="61" spans="1:6" s="43" customFormat="1" ht="15.75">
      <c r="A61" s="16"/>
      <c r="B61" s="45"/>
      <c r="C61" s="14"/>
      <c r="D61" s="14"/>
      <c r="E61" s="15"/>
      <c r="F61" s="15"/>
    </row>
    <row r="62" spans="1:6" s="43" customFormat="1" ht="15.75">
      <c r="A62" s="16"/>
      <c r="B62" s="48" t="s">
        <v>15</v>
      </c>
      <c r="C62" s="14"/>
      <c r="D62" s="14"/>
      <c r="E62" s="15"/>
      <c r="F62" s="15"/>
    </row>
    <row r="63" spans="1:6" s="17" customFormat="1" ht="15.75">
      <c r="A63" s="16"/>
      <c r="B63" s="45"/>
      <c r="C63" s="70" t="s">
        <v>12</v>
      </c>
      <c r="D63" s="70"/>
      <c r="E63" s="70"/>
      <c r="F63" s="70"/>
    </row>
    <row r="64" spans="1:6" s="17" customFormat="1" ht="16.5" thickBot="1">
      <c r="A64" s="16"/>
      <c r="B64" s="45"/>
      <c r="C64" s="65" t="s">
        <v>13</v>
      </c>
      <c r="D64" s="65"/>
      <c r="E64" s="65"/>
      <c r="F64" s="65"/>
    </row>
  </sheetData>
  <sheetProtection algorithmName="SHA-512" hashValue="Uc0KKH8rFpMvyNtJWvN0I9CnawCXw6JNV93LmDMS6NBCi7/zXyd8v2G6m+VOADaotr2ElpfjreFtQ6NftPUqNg==" saltValue="jppMpvnZQejJ4p2iNT/Lbg==" spinCount="100000" sheet="1" objects="1" scenarios="1"/>
  <mergeCells count="36">
    <mergeCell ref="B18:E18"/>
    <mergeCell ref="B30:E30"/>
    <mergeCell ref="B20:F20"/>
    <mergeCell ref="A1:F1"/>
    <mergeCell ref="A3:F3"/>
    <mergeCell ref="A4:F4"/>
    <mergeCell ref="A2:F2"/>
    <mergeCell ref="A7:F7"/>
    <mergeCell ref="A19:F19"/>
    <mergeCell ref="C10:F10"/>
    <mergeCell ref="C15:F15"/>
    <mergeCell ref="C21:F21"/>
    <mergeCell ref="A5:F5"/>
    <mergeCell ref="A6:F6"/>
    <mergeCell ref="C63:F63"/>
    <mergeCell ref="C64:F64"/>
    <mergeCell ref="B51:E51"/>
    <mergeCell ref="B50:E50"/>
    <mergeCell ref="B53:E53"/>
    <mergeCell ref="B54:E54"/>
    <mergeCell ref="B55:E55"/>
    <mergeCell ref="A58:B58"/>
    <mergeCell ref="B32:F32"/>
    <mergeCell ref="B35:E35"/>
    <mergeCell ref="B49:E49"/>
    <mergeCell ref="C60:F60"/>
    <mergeCell ref="A31:F31"/>
    <mergeCell ref="A36:F36"/>
    <mergeCell ref="B37:F37"/>
    <mergeCell ref="C43:F43"/>
    <mergeCell ref="B46:E46"/>
    <mergeCell ref="A47:F47"/>
    <mergeCell ref="B52:E52"/>
    <mergeCell ref="B38:F38"/>
    <mergeCell ref="A37:A38"/>
    <mergeCell ref="C39:F39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2025-04-25T10:08:07Z</cp:lastPrinted>
  <dcterms:created xsi:type="dcterms:W3CDTF">2021-12-13T14:27:14Z</dcterms:created>
  <dcterms:modified xsi:type="dcterms:W3CDTF">2025-04-25T12:28:04Z</dcterms:modified>
</cp:coreProperties>
</file>