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loncaric\Desktop\Nabava\2025\121-25 Zakup klizališta i opreme\"/>
    </mc:Choice>
  </mc:AlternateContent>
  <xr:revisionPtr revIDLastSave="0" documentId="8_{AE4E20DE-3C48-4D7E-9622-944105CAD133}" xr6:coauthVersionLast="47" xr6:coauthVersionMax="47" xr10:uidLastSave="{00000000-0000-0000-0000-000000000000}"/>
  <bookViews>
    <workbookView xWindow="-120" yWindow="-120" windowWidth="29040" windowHeight="15720" activeTab="1" xr2:uid="{00000000-000D-0000-FFFF-FFFF00000000}"/>
  </bookViews>
  <sheets>
    <sheet name="Uputa za popunjavanje" sheetId="4" r:id="rId1"/>
    <sheet name="Troškovnik" sheetId="2" r:id="rId2"/>
  </sheets>
  <definedNames>
    <definedName name="_xlnm.Print_Area" localSheetId="1">Troškovnik!$A$1:$F$41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F21" i="2"/>
  <c r="F22" i="2"/>
  <c r="F23" i="2"/>
  <c r="F24" i="2"/>
  <c r="F19" i="2"/>
  <c r="F11" i="2"/>
  <c r="F13" i="2"/>
  <c r="F12" i="2"/>
  <c r="F14" i="2"/>
  <c r="F15" i="2"/>
  <c r="F10" i="2"/>
  <c r="F16" i="2" l="1"/>
  <c r="F25" i="2" l="1"/>
  <c r="B29" i="2" l="1"/>
  <c r="B28" i="2"/>
  <c r="F28" i="2" l="1"/>
  <c r="F29" i="2" l="1"/>
  <c r="F30" i="2" l="1"/>
  <c r="F31" i="2" l="1"/>
  <c r="F32" i="2" s="1"/>
</calcChain>
</file>

<file path=xl/sharedStrings.xml><?xml version="1.0" encoding="utf-8"?>
<sst xmlns="http://schemas.openxmlformats.org/spreadsheetml/2006/main" count="66" uniqueCount="53">
  <si>
    <t>T R O Š K O V N I K</t>
  </si>
  <si>
    <t>R. br.</t>
  </si>
  <si>
    <t>Opis</t>
  </si>
  <si>
    <t>Jedinična mjera</t>
  </si>
  <si>
    <t>Jedinična cijena</t>
  </si>
  <si>
    <t>Količina</t>
  </si>
  <si>
    <t>Iznos</t>
  </si>
  <si>
    <t>REKAPITULACIJA</t>
  </si>
  <si>
    <t>UKUPNO:</t>
  </si>
  <si>
    <t>PDV (25%):</t>
  </si>
  <si>
    <t>SVEUKUPNO:</t>
  </si>
  <si>
    <t>U _____________, _______________ godine.</t>
  </si>
  <si>
    <t>___________________________________</t>
  </si>
  <si>
    <t>(ime, prezime i potpis ovlaštene osobe Ponuditelja)</t>
  </si>
  <si>
    <t>PONUDITELJ</t>
  </si>
  <si>
    <t>MP</t>
  </si>
  <si>
    <t>1.</t>
  </si>
  <si>
    <t>2.</t>
  </si>
  <si>
    <t>Popunjavaju se samo polja označena svijetlo plavom bojom, i to jediničnim cijenama bez PDV-a. Molimo ponuditelje da ne mijenjaju preostala polja. Naručitelj je u obrazac ubacio odgovarajuće formule za izračun cijene.
Ukoliko je ponuđena cijena nula, odnosno ponuditelj stavku nudi besplatno obvezan je u polje predviđeno za upis cijene iste upisati iznos od 0,00 EUR (nula eura). Sve stavke troškovnika moraju biti popunjene.
Ukoliko ponuditelj nije u sustavu PDV-a, u rekapitulaciji pod stavkom "PDV (25%)" upisuje nulu (0). Za ponuditelje u sustavu PDV-a ova stavka će se automatski izračunati i nema potrebe za upisivanjem ičega.
OPĆINA OMIŠALJ</t>
  </si>
  <si>
    <t>2.1.</t>
  </si>
  <si>
    <t>2.2.</t>
  </si>
  <si>
    <t>1.1.</t>
  </si>
  <si>
    <t>2.3.</t>
  </si>
  <si>
    <t>2.4.</t>
  </si>
  <si>
    <t>2.5.</t>
  </si>
  <si>
    <t>2.6.</t>
  </si>
  <si>
    <t>1.2.</t>
  </si>
  <si>
    <t>1.3.</t>
  </si>
  <si>
    <t>1.4.</t>
  </si>
  <si>
    <t>1.5.</t>
  </si>
  <si>
    <t>1.6.</t>
  </si>
  <si>
    <t>Evidencijski broj nabave: 121/25</t>
  </si>
  <si>
    <t>Predmet nabave: Zakup montažnog klizališta i opreme za klizanje</t>
  </si>
  <si>
    <r>
      <t>Opći uvjeti za realizaciju posla:</t>
    </r>
    <r>
      <rPr>
        <sz val="12"/>
        <color rgb="FF000000"/>
        <rFont val="Times New Roman"/>
        <family val="1"/>
        <charset val="238"/>
      </rPr>
      <t xml:space="preserve">
- klizalište se postavlja u zatvorenom prostoru
- u duljinu trajanja zakupa uračunati su isključivo dani tijekom kojih se planira koristiti klizalište (od 29. studenog 2025. do 11. siječnja 2026.), koje razdoblje ne obuhvaća vrijeme potrebno za montažu i demontažu klizališta, eventualan hladan rad te stajanje klizališta na lokaciji bez upotrebe
- Naručitelj osigurava sve komunalne priključke (voda, el. energija i sl.)
- Naručitelj osigurava kabel za napajanje
- Naručitelj osigurava održavanje ledene plohe za cijelokupno vrijeme trajanja zakupa.</t>
    </r>
  </si>
  <si>
    <t>ZAKUP OSTALE OPREME</t>
  </si>
  <si>
    <t>ZAKUP OSTALE OPREME - UKUPNO</t>
  </si>
  <si>
    <t>dan</t>
  </si>
  <si>
    <t>Postava zaštitnog tepiha dimenzija 540 x 400 cm te termoizolacijske podloge na koju će se postaviti konstrukcija klizališta. Podloga se izvodi u obliku pravokutne konstrukcije od stiroporskih ploča, okvirne površine od 200 m2. Ispod konstrukcije se polaže zaštitna najlonska folija. Zaštitni tepih i stiroporske ploče bit će osigurani od strane Naručitelja. Ponuditelj je dužan pribaviti najlonsku foliju, koji trošak je predviđen stavkom 1.3. ovog Troškovnika. U slučaju da Naručitelj nije osigurao dovoljnu količinu upotrebljivih stiroporskih ploča, ponuditelj je dužan pribaviti stiroporske ploče do količine potrebne za postavu podloge, koji trošak je predviđen stavkom 1.4. ovog Troškovnika. Obračun po komplet realiziranoj stavci.</t>
  </si>
  <si>
    <t xml:space="preserve">kpl. </t>
  </si>
  <si>
    <t>Dobava i ugradnja stiropor ploča debljine 5 cm. Obračun po m2 ugrađenih stiropor ploča.</t>
  </si>
  <si>
    <t>m2</t>
  </si>
  <si>
    <t>Dobava i ugradnja zaštitne najlonske folije. Obračun po m2 ugrađene folije.</t>
  </si>
  <si>
    <t xml:space="preserve">Isporuka, montaža i puštanje u rad klizališta. Klizalište montirati na prethodno pripremljenu podlogu iz stavke 1.2. ovog Troškovnika. Po izvršenoj montaži potrebno je pustiti opremu u rad, balansirati instalacije i podesiti parametre rada. Stavka obuhaća i zaleđivanje te polijevanje leda do debljine potrebne potrebne za funkciju klizanja (6-8 cm). Po dovršetku prethodno navedenih poslova provesti edukaciju osoba naznačenih od strane Naručitelja za redovno održavanje ledene plohe. Obračun po komplet izvedenoj stavci. </t>
  </si>
  <si>
    <t xml:space="preserve">Zakup ručne ralice za čišćenje ledene plohe. Obračun po danu zakupa. </t>
  </si>
  <si>
    <t xml:space="preserve">Zakup ručnog vodenog zaglađivača ledene plohe. Obračun po danu zakupa. </t>
  </si>
  <si>
    <t xml:space="preserve">Zakup električnih uređaja za sušenje klizaljki. Osigurati dovoljan broj uređaja kako bi se osigurao kapacitet sušenja od minimalno 20 pari klizaljki odjednom. Obračun po danu zakupa. </t>
  </si>
  <si>
    <t xml:space="preserve">Zakup polica za pohranu i čuvanje klizaljki.  Osigurati dovoljan broj polica kako bi se u istima mogle pohraniti sve ponuđene klizaljke. Obračun po danu zakupa. </t>
  </si>
  <si>
    <t xml:space="preserve">Zakup pomagala za učenje klizanja za djecu, minimalno 6 kom. Pomagalo mora biti prilagođeno za uporabu od strane djece i roditelja, izrađeno od laganog i čvrstog materijala. Obračun po danu zakupa. </t>
  </si>
  <si>
    <t>ZAKUP I DE/MONTAŽA KLIZALIŠTA</t>
  </si>
  <si>
    <t>ZAKUP I DE/MONTAŽA KLIZALIŠTA - UKUPNO</t>
  </si>
  <si>
    <t xml:space="preserve">Zakup klizaljki namijenjenih rekreativnom klizanju, minimalno 80 pari. Ponuditelj je dužan osigurati asortiman klizaljki na način da korisnici imaju na raspolaganju dovoljan broj i veličinu klizaljki. Potrebno je osigurati minimalno 2 para klizaljki za svaku veličinu stopala u rasponu EU veličine od 28 do 47 ili jednakovrijedno. Obračun po danu zakupa. </t>
  </si>
  <si>
    <r>
      <t xml:space="preserve">Zakup montažnog klizališta dimenzija 19 x 10 m, uključujući svu opremu i prateće elemente neophodne za dovođenje klizališta u stanje pune funkcionalnosti i tehničke ispravnosti (priključni elementi, rashladni uređaj i dr.) </t>
    </r>
    <r>
      <rPr>
        <b/>
        <sz val="10"/>
        <color rgb="FF000000"/>
        <rFont val="Times New Roman"/>
        <family val="1"/>
        <charset val="238"/>
      </rPr>
      <t>Ponuđena oprema klizališta mora biti prilagođena ograničenoj elektro priključnoj snazi zgrade u kojoj će se klizalište postaviti, a koja iznosi 400 V/3 Ph/50 HZ, 40 kW, 63 A.</t>
    </r>
    <r>
      <rPr>
        <sz val="10"/>
        <color rgb="FF000000"/>
        <rFont val="Times New Roman"/>
        <family val="1"/>
        <charset val="238"/>
      </rPr>
      <t xml:space="preserve"> Ukoliko ponuditelj planira postaviti opremu koja premašuje navedenu priključnu snagu </t>
    </r>
    <r>
      <rPr>
        <b/>
        <sz val="10"/>
        <color rgb="FF000000"/>
        <rFont val="Times New Roman"/>
        <family val="1"/>
        <charset val="238"/>
      </rPr>
      <t>dužan je osigurati odgovarajuću opremu za prilagodbu postojećem priključku putem invertera ili slične opreme.</t>
    </r>
    <r>
      <rPr>
        <sz val="10"/>
        <color rgb="FF000000"/>
        <rFont val="Times New Roman"/>
        <family val="1"/>
        <charset val="238"/>
      </rPr>
      <t xml:space="preserve"> U cijenu stavke uključiti i sve troškove vezane za održavanje klizališta za vrijeme trajanja zakupa, izuzev održavanja ledene plohe. Stavka obuhvaća i ugradnju odgovarajuće zaštitne ograde s vratima. Obračun po danu zakupa. </t>
    </r>
  </si>
  <si>
    <t xml:space="preserve">Demontaža i odvoz klizališta. Stavkom je predviđeno uklanjanje klizališta i pripadajuće opreme, uključujući razbijanje te odvoz leda, neovisno o zatečenoj debljini leda, te i uklanjanje tepiha i podloge iz stavke 1.2. ovog Troškovnika. Po izvršenoj demontaži podloge potrebno je izvršiti pregled stiropor ploča te izdvojiti one koje zbog oštećenja nisu primjerene za daljnju uporabu. Izdvojene oštećene stiropor ploče potrebno je zbirnuti na deponiju osiguranom od strane ponuditelja, dok će Naručitelj ostatak pohraniti u svrhu ponovnog korištenja. Obračun po komplet izvedenoj stavci.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</si>
</sst>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quot;"/>
    <numFmt numFmtId="165" formatCode="&quot; &quot;#,##0.00&quot; &quot;;&quot;-&quot;#,##0.00&quot; &quot;;&quot; -&quot;00&quot; &quot;;&quot; &quot;@&quot; &quot;"/>
    <numFmt numFmtId="166" formatCode="&quot; &quot;#,##0.00&quot; &quot;[$kn]&quot; &quot;;&quot;-&quot;#,##0.00&quot; &quot;[$kn]&quot; &quot;;&quot; -&quot;00&quot; &quot;[$kn]&quot; &quot;;&quot; &quot;@&quot; &quot;"/>
    <numFmt numFmtId="167" formatCode="#,##0.00\ [$€-1]"/>
    <numFmt numFmtId="168" formatCode="&quot; &quot;#,##0.00&quot;    &quot;;&quot;-&quot;#,##0.00&quot;    &quot;;&quot; -&quot;00&quot;    &quot;;&quot; &quot;@&quot; &quot;"/>
    <numFmt numFmtId="169" formatCode="_-* #,##0.00\ _k_n_-;\-* #,##0.00\ _k_n_-;_-* &quot;-&quot;??\ _k_n_-;_-@_-"/>
  </numFmts>
  <fonts count="14">
    <font>
      <sz val="11"/>
      <color rgb="FF000000"/>
      <name val="Calibri"/>
      <family val="2"/>
      <charset val="238"/>
    </font>
    <font>
      <sz val="11"/>
      <color rgb="FF000000"/>
      <name val="Calibri"/>
      <family val="2"/>
      <charset val="238"/>
    </font>
    <font>
      <sz val="14"/>
      <color rgb="FF000000"/>
      <name val="Times New Roman"/>
      <family val="1"/>
      <charset val="238"/>
    </font>
    <font>
      <b/>
      <sz val="16"/>
      <color rgb="FF000000"/>
      <name val="Times New Roman"/>
      <family val="1"/>
      <charset val="238"/>
    </font>
    <font>
      <b/>
      <sz val="12"/>
      <color rgb="FF000000"/>
      <name val="Times New Roman"/>
      <family val="1"/>
      <charset val="238"/>
    </font>
    <font>
      <sz val="12"/>
      <color rgb="FF000000"/>
      <name val="Times New Roman"/>
      <family val="1"/>
      <charset val="238"/>
    </font>
    <font>
      <sz val="8"/>
      <name val="Calibri"/>
      <family val="2"/>
      <charset val="238"/>
    </font>
    <font>
      <sz val="11"/>
      <color rgb="FF000000"/>
      <name val="Times New Roman"/>
      <family val="1"/>
      <charset val="238"/>
    </font>
    <font>
      <sz val="11"/>
      <color rgb="FF000000"/>
      <name val="Calibri"/>
      <family val="2"/>
    </font>
    <font>
      <b/>
      <sz val="11"/>
      <color rgb="FF000000"/>
      <name val="Times New Roman"/>
      <family val="1"/>
      <charset val="238"/>
    </font>
    <font>
      <b/>
      <sz val="10"/>
      <color rgb="FF000000"/>
      <name val="Times New Roman"/>
      <family val="1"/>
      <charset val="238"/>
    </font>
    <font>
      <sz val="10"/>
      <color rgb="FF000000"/>
      <name val="Times New Roman"/>
      <family val="1"/>
      <charset val="238"/>
    </font>
    <font>
      <sz val="12"/>
      <color rgb="FF000000"/>
      <name val="Arial"/>
      <family val="2"/>
      <charset val="238"/>
    </font>
    <font>
      <sz val="10"/>
      <color rgb="FF000000"/>
      <name val="ISOCPEUR"/>
      <family val="2"/>
    </font>
  </fonts>
  <fills count="7">
    <fill>
      <patternFill patternType="none"/>
    </fill>
    <fill>
      <patternFill patternType="gray125"/>
    </fill>
    <fill>
      <patternFill patternType="solid">
        <fgColor rgb="FFBFBFBF"/>
        <bgColor rgb="FFBFBFBF"/>
      </patternFill>
    </fill>
    <fill>
      <patternFill patternType="solid">
        <fgColor rgb="FFD9D9D9"/>
        <bgColor rgb="FFD9D9D9"/>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499984740745262"/>
        <bgColor rgb="FFA6A6A6"/>
      </patternFill>
    </fill>
  </fills>
  <borders count="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double">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s>
  <cellStyleXfs count="7">
    <xf numFmtId="0" fontId="0" fillId="0" borderId="0"/>
    <xf numFmtId="165" fontId="1" fillId="0" borderId="0" applyFont="0" applyFill="0" applyBorder="0" applyAlignment="0" applyProtection="0"/>
    <xf numFmtId="166" fontId="1" fillId="0" borderId="0" applyFont="0" applyFill="0" applyBorder="0" applyAlignment="0" applyProtection="0"/>
    <xf numFmtId="0" fontId="8" fillId="0" borderId="0"/>
    <xf numFmtId="168" fontId="8" fillId="0" borderId="0" applyFont="0" applyFill="0" applyBorder="0" applyAlignment="0" applyProtection="0"/>
    <xf numFmtId="169" fontId="8" fillId="0" borderId="0" applyFont="0" applyFill="0" applyBorder="0" applyAlignment="0" applyProtection="0"/>
    <xf numFmtId="0" fontId="13" fillId="0" borderId="0" applyNumberFormat="0" applyBorder="0" applyProtection="0"/>
  </cellStyleXfs>
  <cellXfs count="66">
    <xf numFmtId="0" fontId="0" fillId="0" borderId="0" xfId="0"/>
    <xf numFmtId="0" fontId="2" fillId="0" borderId="0" xfId="0" applyFont="1"/>
    <xf numFmtId="167" fontId="11" fillId="4" borderId="4" xfId="0" applyNumberFormat="1" applyFont="1" applyFill="1" applyBorder="1" applyAlignment="1" applyProtection="1">
      <alignment horizontal="center" vertical="center" wrapText="1"/>
      <protection locked="0"/>
    </xf>
    <xf numFmtId="167" fontId="4" fillId="5" borderId="1" xfId="2" applyNumberFormat="1" applyFont="1" applyFill="1" applyBorder="1" applyAlignment="1" applyProtection="1">
      <alignment horizontal="center" vertical="center"/>
      <protection locked="0"/>
    </xf>
    <xf numFmtId="167" fontId="11" fillId="0" borderId="4" xfId="1" applyNumberFormat="1" applyFont="1" applyBorder="1" applyAlignment="1" applyProtection="1">
      <alignment horizontal="center" vertical="center"/>
    </xf>
    <xf numFmtId="167" fontId="10" fillId="2" borderId="1" xfId="1" applyNumberFormat="1" applyFont="1" applyFill="1" applyBorder="1" applyAlignment="1" applyProtection="1">
      <alignment horizontal="center" vertical="center"/>
    </xf>
    <xf numFmtId="4" fontId="4" fillId="6" borderId="7" xfId="1" applyNumberFormat="1" applyFont="1" applyFill="1" applyBorder="1" applyAlignment="1" applyProtection="1">
      <alignment vertical="center"/>
    </xf>
    <xf numFmtId="4" fontId="4" fillId="6" borderId="2" xfId="1" applyNumberFormat="1" applyFont="1" applyFill="1" applyBorder="1" applyAlignment="1" applyProtection="1">
      <alignment horizontal="center" vertical="center"/>
    </xf>
    <xf numFmtId="167" fontId="4" fillId="3" borderId="1" xfId="2" applyNumberFormat="1" applyFont="1" applyFill="1" applyBorder="1" applyAlignment="1" applyProtection="1">
      <alignment horizontal="center" vertical="center"/>
    </xf>
    <xf numFmtId="4" fontId="4" fillId="3" borderId="1" xfId="1" applyNumberFormat="1" applyFont="1" applyFill="1" applyBorder="1" applyAlignment="1" applyProtection="1">
      <alignment horizontal="center" vertical="center"/>
    </xf>
    <xf numFmtId="167" fontId="4" fillId="5" borderId="1" xfId="2" applyNumberFormat="1" applyFont="1" applyFill="1" applyBorder="1" applyAlignment="1" applyProtection="1">
      <alignment horizontal="center" vertical="center"/>
    </xf>
    <xf numFmtId="0" fontId="7" fillId="0" borderId="0" xfId="0" applyFont="1" applyProtection="1">
      <protection locked="0"/>
    </xf>
    <xf numFmtId="0" fontId="7" fillId="0" borderId="0" xfId="0" applyFont="1" applyAlignment="1" applyProtection="1">
      <alignment horizontal="center"/>
      <protection locked="0"/>
    </xf>
    <xf numFmtId="167" fontId="11" fillId="4" borderId="2"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7" fillId="0" borderId="0" xfId="0" applyFont="1" applyAlignment="1" applyProtection="1">
      <alignment horizontal="center"/>
      <protection locked="0"/>
    </xf>
    <xf numFmtId="4" fontId="4" fillId="3" borderId="1" xfId="1" applyNumberFormat="1" applyFont="1" applyFill="1" applyBorder="1" applyAlignment="1" applyProtection="1">
      <alignment horizontal="left" vertical="center" wrapText="1" indent="1"/>
    </xf>
    <xf numFmtId="0" fontId="9" fillId="0" borderId="0" xfId="0" applyFont="1" applyAlignment="1" applyProtection="1">
      <alignment horizontal="left"/>
      <protection locked="0"/>
    </xf>
    <xf numFmtId="167" fontId="11" fillId="0" borderId="2" xfId="1" applyNumberFormat="1" applyFont="1" applyBorder="1" applyAlignment="1" applyProtection="1">
      <alignment horizontal="center" vertical="center"/>
    </xf>
    <xf numFmtId="0" fontId="3" fillId="0" borderId="0" xfId="0" applyFont="1" applyAlignment="1" applyProtection="1">
      <alignment horizontal="center" vertical="center"/>
    </xf>
    <xf numFmtId="0" fontId="7" fillId="0" borderId="0" xfId="0" applyFont="1" applyProtection="1"/>
    <xf numFmtId="164" fontId="4" fillId="0" borderId="0" xfId="0" applyNumberFormat="1" applyFont="1" applyAlignment="1" applyProtection="1">
      <alignment horizontal="center" vertical="center"/>
    </xf>
    <xf numFmtId="0" fontId="5" fillId="0" borderId="0" xfId="0" applyFont="1" applyProtection="1"/>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5" fillId="0" borderId="0" xfId="0" applyFont="1" applyAlignment="1" applyProtection="1">
      <alignment horizontal="center"/>
    </xf>
    <xf numFmtId="0" fontId="5" fillId="0" borderId="8" xfId="0" applyFont="1" applyBorder="1" applyAlignment="1" applyProtection="1">
      <alignment horizontal="center"/>
    </xf>
    <xf numFmtId="0" fontId="10" fillId="5" borderId="1" xfId="0" applyFont="1" applyFill="1" applyBorder="1" applyAlignment="1" applyProtection="1">
      <alignment horizontal="center" vertical="center" wrapText="1"/>
    </xf>
    <xf numFmtId="4" fontId="10" fillId="5" borderId="1" xfId="0" applyNumberFormat="1" applyFont="1" applyFill="1" applyBorder="1" applyAlignment="1" applyProtection="1">
      <alignment horizontal="center" vertical="center" wrapText="1"/>
    </xf>
    <xf numFmtId="4" fontId="10" fillId="5"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indent="1"/>
    </xf>
    <xf numFmtId="0" fontId="10" fillId="2" borderId="2" xfId="0"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xf>
    <xf numFmtId="0" fontId="11" fillId="0" borderId="0" xfId="0" applyFont="1" applyProtection="1"/>
    <xf numFmtId="0" fontId="11" fillId="0" borderId="3" xfId="0" applyFont="1" applyBorder="1" applyAlignment="1" applyProtection="1">
      <alignment horizontal="center" vertical="center"/>
    </xf>
    <xf numFmtId="0" fontId="11" fillId="0" borderId="4" xfId="0" applyFont="1" applyBorder="1" applyAlignment="1" applyProtection="1">
      <alignment horizontal="left" vertical="center" wrapText="1" indent="1"/>
    </xf>
    <xf numFmtId="0" fontId="11" fillId="0" borderId="4" xfId="0" applyFont="1" applyBorder="1" applyAlignment="1" applyProtection="1">
      <alignment horizontal="center" vertical="center"/>
    </xf>
    <xf numFmtId="4" fontId="11" fillId="0" borderId="4" xfId="0" applyNumberFormat="1"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2" xfId="0" applyFont="1" applyBorder="1" applyAlignment="1" applyProtection="1">
      <alignment horizontal="left" vertical="center" wrapText="1" indent="1"/>
    </xf>
    <xf numFmtId="0" fontId="11" fillId="0" borderId="2" xfId="0" applyFont="1" applyBorder="1" applyAlignment="1" applyProtection="1">
      <alignment horizontal="center" vertical="center"/>
    </xf>
    <xf numFmtId="4" fontId="11" fillId="0" borderId="2"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0" fontId="10" fillId="2" borderId="5" xfId="0" applyFont="1" applyFill="1" applyBorder="1" applyAlignment="1" applyProtection="1">
      <alignment horizontal="left" vertical="center" indent="1"/>
    </xf>
    <xf numFmtId="0" fontId="10" fillId="2" borderId="6" xfId="0" applyFont="1" applyFill="1" applyBorder="1" applyAlignment="1" applyProtection="1">
      <alignment horizontal="left" vertical="center" indent="1"/>
    </xf>
    <xf numFmtId="0" fontId="11" fillId="0" borderId="0" xfId="0" applyFont="1" applyAlignment="1" applyProtection="1">
      <alignment wrapText="1"/>
    </xf>
    <xf numFmtId="4" fontId="11" fillId="0" borderId="0" xfId="0" applyNumberFormat="1" applyFont="1" applyAlignment="1" applyProtection="1">
      <alignment horizontal="center" vertical="top"/>
    </xf>
    <xf numFmtId="0" fontId="10" fillId="2" borderId="6" xfId="0" applyFont="1" applyFill="1" applyBorder="1" applyAlignment="1" applyProtection="1">
      <alignment horizontal="left" vertical="center" wrapText="1" indent="1"/>
    </xf>
    <xf numFmtId="0" fontId="10" fillId="2" borderId="7" xfId="0" applyFont="1" applyFill="1" applyBorder="1" applyAlignment="1" applyProtection="1">
      <alignment horizontal="left" vertical="center" wrapText="1" indent="1"/>
    </xf>
    <xf numFmtId="0" fontId="10" fillId="2" borderId="2" xfId="0" applyFont="1" applyFill="1" applyBorder="1" applyAlignment="1" applyProtection="1">
      <alignment horizontal="left" vertical="center" wrapText="1" indent="1"/>
    </xf>
    <xf numFmtId="49" fontId="11" fillId="0" borderId="3" xfId="0" applyNumberFormat="1" applyFont="1" applyBorder="1" applyAlignment="1" applyProtection="1">
      <alignment horizontal="center" vertical="center"/>
    </xf>
    <xf numFmtId="0" fontId="4" fillId="6" borderId="6" xfId="0" applyFont="1" applyFill="1" applyBorder="1" applyAlignment="1" applyProtection="1">
      <alignment horizontal="center" vertical="center"/>
    </xf>
    <xf numFmtId="0" fontId="4" fillId="6" borderId="7" xfId="0" applyFont="1" applyFill="1" applyBorder="1" applyAlignment="1" applyProtection="1">
      <alignment horizontal="left" vertical="center" wrapText="1" indent="1"/>
    </xf>
    <xf numFmtId="0" fontId="4" fillId="6" borderId="7"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xf>
    <xf numFmtId="0" fontId="12" fillId="0" borderId="0" xfId="0" applyFont="1" applyProtection="1"/>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indent="1"/>
    </xf>
    <xf numFmtId="0" fontId="4" fillId="5" borderId="1" xfId="0" applyFont="1" applyFill="1" applyBorder="1" applyAlignment="1" applyProtection="1">
      <alignment horizontal="left" vertical="center" wrapText="1" indent="1"/>
    </xf>
    <xf numFmtId="0" fontId="7" fillId="0" borderId="0" xfId="0" applyFont="1" applyAlignment="1" applyProtection="1">
      <alignment wrapText="1"/>
    </xf>
    <xf numFmtId="4" fontId="7" fillId="0" borderId="0" xfId="0" applyNumberFormat="1" applyFont="1" applyAlignment="1" applyProtection="1">
      <alignment horizontal="center" vertical="top"/>
    </xf>
    <xf numFmtId="0" fontId="7" fillId="0" borderId="0" xfId="0" applyFont="1" applyAlignment="1" applyProtection="1">
      <alignment horizontal="center"/>
    </xf>
    <xf numFmtId="0" fontId="7" fillId="0" borderId="0" xfId="0" applyFont="1" applyAlignment="1" applyProtection="1">
      <alignment horizontal="center"/>
    </xf>
    <xf numFmtId="0" fontId="7" fillId="0" borderId="0" xfId="0" applyFont="1" applyAlignment="1" applyProtection="1">
      <alignment horizontal="right" wrapText="1"/>
    </xf>
  </cellXfs>
  <cellStyles count="7">
    <cellStyle name="Comma" xfId="1" builtinId="3" customBuiltin="1"/>
    <cellStyle name="Comma 2" xfId="4" xr:uid="{A1C23E06-ABEA-4680-84F0-4BC52E925EBF}"/>
    <cellStyle name="Comma 3" xfId="5" xr:uid="{B673E239-C0A5-45BC-93A8-0057E89409BC}"/>
    <cellStyle name="Currency" xfId="2" builtinId="4" customBuiltin="1"/>
    <cellStyle name="Normal" xfId="0" builtinId="0" customBuiltin="1"/>
    <cellStyle name="Normal 10" xfId="6" xr:uid="{2FFDD7FD-22D5-4D09-8BBA-E425CF6D783C}"/>
    <cellStyle name="Normal 3" xfId="3" xr:uid="{D5CB708F-5ECB-4809-9FAA-B173C3BA26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7438-C51E-4E8C-8C02-A659A34ABA6B}">
  <dimension ref="A1:H10"/>
  <sheetViews>
    <sheetView workbookViewId="0">
      <selection sqref="A1:H8"/>
    </sheetView>
  </sheetViews>
  <sheetFormatPr defaultRowHeight="15"/>
  <cols>
    <col min="8" max="8" width="18.42578125" customWidth="1"/>
  </cols>
  <sheetData>
    <row r="1" spans="1:8" ht="150" customHeight="1">
      <c r="A1" s="14" t="s">
        <v>18</v>
      </c>
      <c r="B1" s="14"/>
      <c r="C1" s="14"/>
      <c r="D1" s="14"/>
      <c r="E1" s="14"/>
      <c r="F1" s="14"/>
      <c r="G1" s="14"/>
      <c r="H1" s="14"/>
    </row>
    <row r="2" spans="1:8">
      <c r="A2" s="14"/>
      <c r="B2" s="14"/>
      <c r="C2" s="14"/>
      <c r="D2" s="14"/>
      <c r="E2" s="14"/>
      <c r="F2" s="14"/>
      <c r="G2" s="14"/>
      <c r="H2" s="14"/>
    </row>
    <row r="3" spans="1:8">
      <c r="A3" s="14"/>
      <c r="B3" s="14"/>
      <c r="C3" s="14"/>
      <c r="D3" s="14"/>
      <c r="E3" s="14"/>
      <c r="F3" s="14"/>
      <c r="G3" s="14"/>
      <c r="H3" s="14"/>
    </row>
    <row r="4" spans="1:8">
      <c r="A4" s="14"/>
      <c r="B4" s="14"/>
      <c r="C4" s="14"/>
      <c r="D4" s="14"/>
      <c r="E4" s="14"/>
      <c r="F4" s="14"/>
      <c r="G4" s="14"/>
      <c r="H4" s="14"/>
    </row>
    <row r="5" spans="1:8">
      <c r="A5" s="14"/>
      <c r="B5" s="14"/>
      <c r="C5" s="14"/>
      <c r="D5" s="14"/>
      <c r="E5" s="14"/>
      <c r="F5" s="14"/>
      <c r="G5" s="14"/>
      <c r="H5" s="14"/>
    </row>
    <row r="6" spans="1:8">
      <c r="A6" s="14"/>
      <c r="B6" s="14"/>
      <c r="C6" s="14"/>
      <c r="D6" s="14"/>
      <c r="E6" s="14"/>
      <c r="F6" s="14"/>
      <c r="G6" s="14"/>
      <c r="H6" s="14"/>
    </row>
    <row r="7" spans="1:8">
      <c r="A7" s="14"/>
      <c r="B7" s="14"/>
      <c r="C7" s="14"/>
      <c r="D7" s="14"/>
      <c r="E7" s="14"/>
      <c r="F7" s="14"/>
      <c r="G7" s="14"/>
      <c r="H7" s="14"/>
    </row>
    <row r="8" spans="1:8">
      <c r="A8" s="14"/>
      <c r="B8" s="14"/>
      <c r="C8" s="14"/>
      <c r="D8" s="14"/>
      <c r="E8" s="14"/>
      <c r="F8" s="14"/>
      <c r="G8" s="14"/>
      <c r="H8" s="14"/>
    </row>
    <row r="10" spans="1:8" ht="18.75">
      <c r="A10" s="1"/>
      <c r="B10" s="1"/>
      <c r="C10" s="1"/>
      <c r="D10" s="1"/>
      <c r="E10" s="1"/>
      <c r="F10" s="1"/>
      <c r="G10" s="1"/>
      <c r="H10" s="1"/>
    </row>
  </sheetData>
  <mergeCells count="1">
    <mergeCell ref="A1:H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tabSelected="1" view="pageBreakPreview" zoomScale="145" zoomScaleNormal="115" zoomScaleSheetLayoutView="145" workbookViewId="0">
      <selection sqref="A1:F1"/>
    </sheetView>
  </sheetViews>
  <sheetFormatPr defaultColWidth="8.140625" defaultRowHeight="15"/>
  <cols>
    <col min="1" max="1" width="7" style="20" customWidth="1"/>
    <col min="2" max="2" width="35.5703125" style="61" customWidth="1"/>
    <col min="3" max="3" width="9.42578125" style="20" customWidth="1"/>
    <col min="4" max="4" width="9.140625" style="20" customWidth="1"/>
    <col min="5" max="5" width="11.85546875" style="63" customWidth="1"/>
    <col min="6" max="6" width="13.85546875" style="63" customWidth="1"/>
    <col min="7" max="7" width="8.140625" style="20" customWidth="1"/>
    <col min="8" max="16384" width="8.140625" style="20"/>
  </cols>
  <sheetData>
    <row r="1" spans="1:6" ht="20.25">
      <c r="A1" s="19" t="s">
        <v>0</v>
      </c>
      <c r="B1" s="19"/>
      <c r="C1" s="19"/>
      <c r="D1" s="19"/>
      <c r="E1" s="19"/>
      <c r="F1" s="19"/>
    </row>
    <row r="2" spans="1:6" s="22" customFormat="1" ht="15.75">
      <c r="A2" s="21"/>
      <c r="B2" s="21"/>
      <c r="C2" s="21"/>
      <c r="D2" s="21"/>
      <c r="E2" s="21"/>
      <c r="F2" s="21"/>
    </row>
    <row r="3" spans="1:6" s="22" customFormat="1" ht="15.75">
      <c r="A3" s="23" t="s">
        <v>32</v>
      </c>
      <c r="B3" s="23"/>
      <c r="C3" s="23"/>
      <c r="D3" s="23"/>
      <c r="E3" s="23"/>
      <c r="F3" s="23"/>
    </row>
    <row r="4" spans="1:6" s="22" customFormat="1" ht="15.75">
      <c r="A4" s="24" t="s">
        <v>31</v>
      </c>
      <c r="B4" s="24"/>
      <c r="C4" s="24"/>
      <c r="D4" s="24"/>
      <c r="E4" s="24"/>
      <c r="F4" s="24"/>
    </row>
    <row r="5" spans="1:6" s="22" customFormat="1" ht="15.75">
      <c r="A5" s="25"/>
      <c r="B5" s="25"/>
      <c r="C5" s="25"/>
      <c r="D5" s="25"/>
      <c r="E5" s="25"/>
      <c r="F5" s="25"/>
    </row>
    <row r="6" spans="1:6" s="22" customFormat="1" ht="143.25" customHeight="1">
      <c r="A6" s="23" t="s">
        <v>33</v>
      </c>
      <c r="B6" s="23"/>
      <c r="C6" s="23"/>
      <c r="D6" s="23"/>
      <c r="E6" s="23"/>
      <c r="F6" s="23"/>
    </row>
    <row r="7" spans="1:6" s="22" customFormat="1" ht="16.5" thickBot="1">
      <c r="A7" s="26"/>
      <c r="B7" s="26"/>
      <c r="C7" s="26"/>
      <c r="D7" s="26"/>
      <c r="E7" s="26"/>
      <c r="F7" s="26"/>
    </row>
    <row r="8" spans="1:6" s="22" customFormat="1" ht="26.25" thickBot="1">
      <c r="A8" s="27" t="s">
        <v>1</v>
      </c>
      <c r="B8" s="27" t="s">
        <v>2</v>
      </c>
      <c r="C8" s="27" t="s">
        <v>3</v>
      </c>
      <c r="D8" s="27" t="s">
        <v>5</v>
      </c>
      <c r="E8" s="28" t="s">
        <v>4</v>
      </c>
      <c r="F8" s="29" t="s">
        <v>6</v>
      </c>
    </row>
    <row r="9" spans="1:6" s="35" customFormat="1" ht="24" customHeight="1" thickBot="1">
      <c r="A9" s="30" t="s">
        <v>16</v>
      </c>
      <c r="B9" s="31" t="s">
        <v>48</v>
      </c>
      <c r="C9" s="32"/>
      <c r="D9" s="32"/>
      <c r="E9" s="33"/>
      <c r="F9" s="34"/>
    </row>
    <row r="10" spans="1:6" s="22" customFormat="1" ht="268.5" thickBot="1">
      <c r="A10" s="36" t="s">
        <v>21</v>
      </c>
      <c r="B10" s="37" t="s">
        <v>51</v>
      </c>
      <c r="C10" s="38" t="s">
        <v>36</v>
      </c>
      <c r="D10" s="39">
        <v>44</v>
      </c>
      <c r="E10" s="2"/>
      <c r="F10" s="4">
        <f>D10*ROUND(E10,2)</f>
        <v>0</v>
      </c>
    </row>
    <row r="11" spans="1:6" s="22" customFormat="1" ht="226.5" customHeight="1" thickBot="1">
      <c r="A11" s="40" t="s">
        <v>26</v>
      </c>
      <c r="B11" s="41" t="s">
        <v>37</v>
      </c>
      <c r="C11" s="42" t="s">
        <v>38</v>
      </c>
      <c r="D11" s="43">
        <v>1</v>
      </c>
      <c r="E11" s="13"/>
      <c r="F11" s="18">
        <f t="shared" ref="F11:F15" si="0">D11*ROUND(E11,2)</f>
        <v>0</v>
      </c>
    </row>
    <row r="12" spans="1:6" s="22" customFormat="1" ht="26.25" thickBot="1">
      <c r="A12" s="36" t="s">
        <v>27</v>
      </c>
      <c r="B12" s="37" t="s">
        <v>41</v>
      </c>
      <c r="C12" s="38" t="s">
        <v>40</v>
      </c>
      <c r="D12" s="39">
        <v>200</v>
      </c>
      <c r="E12" s="2"/>
      <c r="F12" s="4">
        <f>D12*ROUND(E12,2)</f>
        <v>0</v>
      </c>
    </row>
    <row r="13" spans="1:6" s="22" customFormat="1" ht="39" thickBot="1">
      <c r="A13" s="36" t="s">
        <v>28</v>
      </c>
      <c r="B13" s="37" t="s">
        <v>39</v>
      </c>
      <c r="C13" s="38" t="s">
        <v>40</v>
      </c>
      <c r="D13" s="39">
        <v>20</v>
      </c>
      <c r="E13" s="2"/>
      <c r="F13" s="4">
        <f t="shared" si="0"/>
        <v>0</v>
      </c>
    </row>
    <row r="14" spans="1:6" s="22" customFormat="1" ht="168" customHeight="1" thickBot="1">
      <c r="A14" s="40" t="s">
        <v>29</v>
      </c>
      <c r="B14" s="41" t="s">
        <v>42</v>
      </c>
      <c r="C14" s="38" t="s">
        <v>38</v>
      </c>
      <c r="D14" s="43">
        <v>1</v>
      </c>
      <c r="E14" s="2"/>
      <c r="F14" s="4">
        <f t="shared" si="0"/>
        <v>0</v>
      </c>
    </row>
    <row r="15" spans="1:6" s="22" customFormat="1" ht="185.25" customHeight="1" thickBot="1">
      <c r="A15" s="44" t="s">
        <v>30</v>
      </c>
      <c r="B15" s="41" t="s">
        <v>52</v>
      </c>
      <c r="C15" s="38" t="s">
        <v>38</v>
      </c>
      <c r="D15" s="39">
        <v>1</v>
      </c>
      <c r="E15" s="2"/>
      <c r="F15" s="4">
        <f t="shared" si="0"/>
        <v>0</v>
      </c>
    </row>
    <row r="16" spans="1:6" s="35" customFormat="1" ht="24" customHeight="1" thickBot="1">
      <c r="A16" s="30" t="s">
        <v>16</v>
      </c>
      <c r="B16" s="45" t="s">
        <v>49</v>
      </c>
      <c r="C16" s="45"/>
      <c r="D16" s="45"/>
      <c r="E16" s="46"/>
      <c r="F16" s="5">
        <f>SUM(F10:F15)</f>
        <v>0</v>
      </c>
    </row>
    <row r="17" spans="1:6" s="35" customFormat="1" ht="13.5" thickBot="1">
      <c r="B17" s="47"/>
      <c r="E17" s="48"/>
      <c r="F17" s="48"/>
    </row>
    <row r="18" spans="1:6" s="35" customFormat="1" ht="24" customHeight="1" thickBot="1">
      <c r="A18" s="30" t="s">
        <v>17</v>
      </c>
      <c r="B18" s="49" t="s">
        <v>34</v>
      </c>
      <c r="C18" s="50"/>
      <c r="D18" s="50"/>
      <c r="E18" s="50"/>
      <c r="F18" s="51"/>
    </row>
    <row r="19" spans="1:6" s="22" customFormat="1" ht="26.25" thickBot="1">
      <c r="A19" s="36" t="s">
        <v>19</v>
      </c>
      <c r="B19" s="37" t="s">
        <v>43</v>
      </c>
      <c r="C19" s="38" t="s">
        <v>36</v>
      </c>
      <c r="D19" s="39">
        <v>44</v>
      </c>
      <c r="E19" s="2"/>
      <c r="F19" s="4">
        <f t="shared" ref="F19:F24" si="1">D19*ROUND(E19,2)</f>
        <v>0</v>
      </c>
    </row>
    <row r="20" spans="1:6" s="22" customFormat="1" ht="26.25" thickBot="1">
      <c r="A20" s="40" t="s">
        <v>20</v>
      </c>
      <c r="B20" s="41" t="s">
        <v>44</v>
      </c>
      <c r="C20" s="42" t="s">
        <v>36</v>
      </c>
      <c r="D20" s="43">
        <v>44</v>
      </c>
      <c r="E20" s="2"/>
      <c r="F20" s="18">
        <f t="shared" si="1"/>
        <v>0</v>
      </c>
    </row>
    <row r="21" spans="1:6" s="22" customFormat="1" ht="105.75" customHeight="1" thickBot="1">
      <c r="A21" s="44" t="s">
        <v>22</v>
      </c>
      <c r="B21" s="41" t="s">
        <v>50</v>
      </c>
      <c r="C21" s="42" t="s">
        <v>36</v>
      </c>
      <c r="D21" s="43">
        <v>44</v>
      </c>
      <c r="E21" s="2"/>
      <c r="F21" s="18">
        <f t="shared" si="1"/>
        <v>0</v>
      </c>
    </row>
    <row r="22" spans="1:6" s="22" customFormat="1" ht="64.5" thickBot="1">
      <c r="A22" s="52" t="s">
        <v>23</v>
      </c>
      <c r="B22" s="37" t="s">
        <v>45</v>
      </c>
      <c r="C22" s="38" t="s">
        <v>36</v>
      </c>
      <c r="D22" s="39">
        <v>44</v>
      </c>
      <c r="E22" s="2"/>
      <c r="F22" s="4">
        <f t="shared" si="1"/>
        <v>0</v>
      </c>
    </row>
    <row r="23" spans="1:6" s="22" customFormat="1" ht="51.75" thickBot="1">
      <c r="A23" s="44" t="s">
        <v>24</v>
      </c>
      <c r="B23" s="37" t="s">
        <v>46</v>
      </c>
      <c r="C23" s="38" t="s">
        <v>36</v>
      </c>
      <c r="D23" s="39">
        <v>44</v>
      </c>
      <c r="E23" s="2"/>
      <c r="F23" s="4">
        <f t="shared" si="1"/>
        <v>0</v>
      </c>
    </row>
    <row r="24" spans="1:6" s="22" customFormat="1" ht="66.75" customHeight="1" thickBot="1">
      <c r="A24" s="52" t="s">
        <v>25</v>
      </c>
      <c r="B24" s="41" t="s">
        <v>47</v>
      </c>
      <c r="C24" s="42" t="s">
        <v>36</v>
      </c>
      <c r="D24" s="43">
        <v>44</v>
      </c>
      <c r="E24" s="2"/>
      <c r="F24" s="4">
        <f t="shared" si="1"/>
        <v>0</v>
      </c>
    </row>
    <row r="25" spans="1:6" s="35" customFormat="1" ht="24" customHeight="1" thickBot="1">
      <c r="A25" s="30" t="s">
        <v>17</v>
      </c>
      <c r="B25" s="45" t="s">
        <v>35</v>
      </c>
      <c r="C25" s="45"/>
      <c r="D25" s="45"/>
      <c r="E25" s="46"/>
      <c r="F25" s="5">
        <f>SUM(F19:F24)</f>
        <v>0</v>
      </c>
    </row>
    <row r="26" spans="1:6" s="22" customFormat="1" ht="16.5" thickBot="1">
      <c r="A26" s="35"/>
      <c r="B26" s="47"/>
      <c r="C26" s="35"/>
      <c r="D26" s="35"/>
      <c r="E26" s="48"/>
      <c r="F26" s="48"/>
    </row>
    <row r="27" spans="1:6" s="57" customFormat="1" ht="24" customHeight="1" thickBot="1">
      <c r="A27" s="53"/>
      <c r="B27" s="54" t="s">
        <v>7</v>
      </c>
      <c r="C27" s="55"/>
      <c r="D27" s="6"/>
      <c r="E27" s="56"/>
      <c r="F27" s="7"/>
    </row>
    <row r="28" spans="1:6" s="57" customFormat="1" ht="24" customHeight="1" thickBot="1">
      <c r="A28" s="58" t="s">
        <v>16</v>
      </c>
      <c r="B28" s="59" t="str">
        <f>B9</f>
        <v>ZAKUP I DE/MONTAŽA KLIZALIŠTA</v>
      </c>
      <c r="C28" s="59"/>
      <c r="D28" s="59"/>
      <c r="E28" s="59"/>
      <c r="F28" s="8">
        <f>F16</f>
        <v>0</v>
      </c>
    </row>
    <row r="29" spans="1:6" s="57" customFormat="1" ht="24" customHeight="1" thickBot="1">
      <c r="A29" s="9" t="s">
        <v>17</v>
      </c>
      <c r="B29" s="16" t="str">
        <f>B18</f>
        <v>ZAKUP OSTALE OPREME</v>
      </c>
      <c r="C29" s="16"/>
      <c r="D29" s="16"/>
      <c r="E29" s="16"/>
      <c r="F29" s="8">
        <f>F25</f>
        <v>0</v>
      </c>
    </row>
    <row r="30" spans="1:6" s="57" customFormat="1" ht="24" customHeight="1" thickBot="1">
      <c r="A30" s="22"/>
      <c r="B30" s="60" t="s">
        <v>8</v>
      </c>
      <c r="C30" s="60"/>
      <c r="D30" s="60"/>
      <c r="E30" s="60"/>
      <c r="F30" s="10">
        <f>SUM(F28:F29)</f>
        <v>0</v>
      </c>
    </row>
    <row r="31" spans="1:6" s="57" customFormat="1" ht="24" customHeight="1" thickBot="1">
      <c r="A31" s="22"/>
      <c r="B31" s="60" t="s">
        <v>9</v>
      </c>
      <c r="C31" s="60"/>
      <c r="D31" s="60"/>
      <c r="E31" s="60"/>
      <c r="F31" s="3">
        <f>ROUND(F30*0.25, 2)</f>
        <v>0</v>
      </c>
    </row>
    <row r="32" spans="1:6" s="57" customFormat="1" ht="24" customHeight="1" thickBot="1">
      <c r="A32" s="22"/>
      <c r="B32" s="60" t="s">
        <v>10</v>
      </c>
      <c r="C32" s="60"/>
      <c r="D32" s="60"/>
      <c r="E32" s="60"/>
      <c r="F32" s="10">
        <f>SUM(F30:F31)</f>
        <v>0</v>
      </c>
    </row>
    <row r="33" spans="1:6" s="57" customFormat="1" ht="15.75">
      <c r="A33" s="20"/>
      <c r="B33" s="61"/>
      <c r="C33" s="20"/>
      <c r="D33" s="20"/>
      <c r="E33" s="62"/>
      <c r="F33" s="62"/>
    </row>
    <row r="34" spans="1:6" s="57" customFormat="1" ht="15.75">
      <c r="A34" s="20"/>
      <c r="B34" s="61"/>
      <c r="C34" s="20"/>
      <c r="D34" s="20"/>
      <c r="E34" s="62"/>
      <c r="F34" s="62"/>
    </row>
    <row r="35" spans="1:6" s="57" customFormat="1" ht="15.75">
      <c r="A35" s="17" t="s">
        <v>11</v>
      </c>
      <c r="B35" s="17"/>
      <c r="C35" s="20"/>
      <c r="D35" s="20"/>
      <c r="E35" s="63"/>
      <c r="F35" s="63"/>
    </row>
    <row r="36" spans="1:6" s="57" customFormat="1" ht="16.5" thickBot="1">
      <c r="A36" s="20"/>
      <c r="B36" s="61"/>
      <c r="C36" s="20"/>
      <c r="D36" s="20"/>
      <c r="E36" s="63"/>
      <c r="F36" s="63"/>
    </row>
    <row r="37" spans="1:6" s="57" customFormat="1" ht="15.75">
      <c r="A37" s="20"/>
      <c r="B37" s="61"/>
      <c r="C37" s="64" t="s">
        <v>14</v>
      </c>
      <c r="D37" s="64"/>
      <c r="E37" s="64"/>
      <c r="F37" s="64"/>
    </row>
    <row r="38" spans="1:6" s="57" customFormat="1" ht="15.75">
      <c r="A38" s="20"/>
      <c r="B38" s="61"/>
      <c r="C38" s="11"/>
      <c r="D38" s="11"/>
      <c r="E38" s="12"/>
      <c r="F38" s="12"/>
    </row>
    <row r="39" spans="1:6" s="57" customFormat="1" ht="15.75">
      <c r="A39" s="20"/>
      <c r="B39" s="65" t="s">
        <v>15</v>
      </c>
      <c r="C39" s="11"/>
      <c r="D39" s="11"/>
      <c r="E39" s="12"/>
      <c r="F39" s="12"/>
    </row>
    <row r="40" spans="1:6" s="22" customFormat="1" ht="16.5" thickBot="1">
      <c r="A40" s="20"/>
      <c r="B40" s="61"/>
      <c r="C40" s="15" t="s">
        <v>12</v>
      </c>
      <c r="D40" s="15"/>
      <c r="E40" s="15"/>
      <c r="F40" s="15"/>
    </row>
    <row r="41" spans="1:6" s="22" customFormat="1" ht="15.75">
      <c r="A41" s="20"/>
      <c r="B41" s="61"/>
      <c r="C41" s="64" t="s">
        <v>13</v>
      </c>
      <c r="D41" s="64"/>
      <c r="E41" s="64"/>
      <c r="F41" s="64"/>
    </row>
  </sheetData>
  <sheetProtection algorithmName="SHA-512" hashValue="K0hXqtUGZvivs9SDrCTbjwZk7zi7reSwCfESUJORClCrF6U6lMMk2fCdSw0qIv+EkiE7CjGZlbjahH5+t68udQ==" saltValue="LJyNwJwYsq2PC8zi3acgvg==" spinCount="100000" sheet="1" objects="1" scenarios="1"/>
  <mergeCells count="19">
    <mergeCell ref="B16:E16"/>
    <mergeCell ref="B25:E25"/>
    <mergeCell ref="B18:F18"/>
    <mergeCell ref="B28:E28"/>
    <mergeCell ref="C37:F37"/>
    <mergeCell ref="C40:F40"/>
    <mergeCell ref="C41:F41"/>
    <mergeCell ref="B29:E29"/>
    <mergeCell ref="B30:E30"/>
    <mergeCell ref="B31:E31"/>
    <mergeCell ref="B32:E32"/>
    <mergeCell ref="A35:B35"/>
    <mergeCell ref="A1:F1"/>
    <mergeCell ref="A3:F3"/>
    <mergeCell ref="A4:F4"/>
    <mergeCell ref="A7:F7"/>
    <mergeCell ref="A2:F2"/>
    <mergeCell ref="A6:F6"/>
    <mergeCell ref="A5:F5"/>
  </mergeCells>
  <phoneticPr fontId="6" type="noConversion"/>
  <pageMargins left="0.70000000000000007" right="0.70000000000000007" top="0.75" bottom="0.75" header="0.30000000000000004" footer="0.30000000000000004"/>
  <pageSetup paperSize="9" fitToHeight="0" orientation="portrait" r:id="rId1"/>
  <rowBreaks count="1" manualBreakCount="1">
    <brk id="1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Uputa za popunjavanje</vt:lpstr>
      <vt:lpstr>Troškovnik</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Lončarić</dc:creator>
  <cp:lastModifiedBy>Kristijan Lončarić</cp:lastModifiedBy>
  <cp:lastPrinted>2025-10-17T08:00:27Z</cp:lastPrinted>
  <dcterms:created xsi:type="dcterms:W3CDTF">2021-12-13T14:27:14Z</dcterms:created>
  <dcterms:modified xsi:type="dcterms:W3CDTF">2025-10-17T08:03:20Z</dcterms:modified>
</cp:coreProperties>
</file>