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1-23 Montaža i demontaža dekoracija\"/>
    </mc:Choice>
  </mc:AlternateContent>
  <xr:revisionPtr revIDLastSave="0" documentId="13_ncr:1_{BB6E08D4-127F-4267-BE67-0A380AFE493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2" l="1"/>
  <c r="B113" i="2"/>
  <c r="B114" i="2"/>
  <c r="B115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4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105" i="2"/>
  <c r="F106" i="2"/>
  <c r="F107" i="2"/>
  <c r="F91" i="2"/>
  <c r="F90" i="2"/>
  <c r="F28" i="2"/>
  <c r="F10" i="2"/>
  <c r="F9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86" i="2" l="1"/>
  <c r="F114" i="2" s="1"/>
  <c r="F66" i="2"/>
  <c r="F108" i="2"/>
  <c r="F115" i="2" s="1"/>
  <c r="F44" i="2" l="1"/>
  <c r="F24" i="2"/>
  <c r="B112" i="2" l="1"/>
  <c r="B111" i="2"/>
  <c r="F111" i="2" l="1"/>
  <c r="F116" i="2" l="1"/>
  <c r="F117" i="2" s="1"/>
  <c r="F112" i="2"/>
  <c r="F118" i="2" l="1"/>
</calcChain>
</file>

<file path=xl/sharedStrings.xml><?xml version="1.0" encoding="utf-8"?>
<sst xmlns="http://schemas.openxmlformats.org/spreadsheetml/2006/main" count="297" uniqueCount="168">
  <si>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</si>
  <si>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</si>
  <si>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</si>
  <si>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</si>
  <si>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</si>
  <si>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</si>
  <si>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</si>
  <si>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</si>
  <si>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</si>
  <si>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</si>
  <si>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</si>
  <si>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</si>
  <si>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</si>
  <si>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</si>
  <si>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</si>
  <si>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</si>
  <si>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</si>
  <si>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m2</t>
  </si>
  <si>
    <t>1.</t>
  </si>
  <si>
    <t>2.</t>
  </si>
  <si>
    <t>3.</t>
  </si>
  <si>
    <t>kg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</si>
  <si>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</si>
  <si>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kpl</t>
  </si>
  <si>
    <t>2.1.</t>
  </si>
  <si>
    <t>2.2.</t>
  </si>
  <si>
    <t>1.1.</t>
  </si>
  <si>
    <t>1.2.</t>
  </si>
  <si>
    <t>2.3.</t>
  </si>
  <si>
    <t>2.4.</t>
  </si>
  <si>
    <t>2.5.</t>
  </si>
  <si>
    <t>2.6.</t>
  </si>
  <si>
    <t>2.7.</t>
  </si>
  <si>
    <t>1.3.</t>
  </si>
  <si>
    <t>1.5.</t>
  </si>
  <si>
    <t>1.4.</t>
  </si>
  <si>
    <t>1.6.</t>
  </si>
  <si>
    <t>1.7.</t>
  </si>
  <si>
    <t>1.8.</t>
  </si>
  <si>
    <t>1.9.</t>
  </si>
  <si>
    <t>1.10.</t>
  </si>
  <si>
    <t>h</t>
  </si>
  <si>
    <t>1.11.</t>
  </si>
  <si>
    <t>1.12.</t>
  </si>
  <si>
    <t>1.13.</t>
  </si>
  <si>
    <t>Utikač MPN 10  16A  3P  IP 44</t>
  </si>
  <si>
    <t>Natikač MPN 10  16A  3P  IP 44</t>
  </si>
  <si>
    <t>X OO A  2x16 mm²  Elkalex</t>
  </si>
  <si>
    <t>m</t>
  </si>
  <si>
    <t>Sprej WD 40</t>
  </si>
  <si>
    <t xml:space="preserve">Silikonska mast </t>
  </si>
  <si>
    <t>Inox čelična traka BAND-IT</t>
  </si>
  <si>
    <t>kolut</t>
  </si>
  <si>
    <t>Kopča za BAND-IT traku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</si>
  <si>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</si>
  <si>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</si>
  <si>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</si>
  <si>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</si>
  <si>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</si>
  <si>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</si>
  <si>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</si>
  <si>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</si>
  <si>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KUGLA 3D SL LED fi 50 cm</t>
  </si>
  <si>
    <t>KUGLA 3D SL LED fi 75 cm</t>
  </si>
  <si>
    <t>KUGLA 3D SL LED fi 95 cm</t>
  </si>
  <si>
    <t>SNJEGOVIĆ 3D SL LED dim. 210 x 150 x 100 cm</t>
  </si>
  <si>
    <t>SVIJEĆA ZA ADVENTSKI VIJENAC dim. 130 cm x 30 cm</t>
  </si>
  <si>
    <t>DEKO 2D dekorativni element motiv kuglica - prolaz , dim. 320 x 330 cm</t>
  </si>
  <si>
    <t>SVJETLEĆA SIGA LED 230V 4 x 0,9 m</t>
  </si>
  <si>
    <t xml:space="preserve">POKLON 3D SL SC LED 170 x 140 x 130 cm </t>
  </si>
  <si>
    <t>POKLON 3D SL SC LED 80 x 125 x 100 cm</t>
  </si>
  <si>
    <t>SVJETLEĆA LINIJA LED 230V 18 m</t>
  </si>
  <si>
    <t>SVJETLEĆA LINIJA LED 230V 6 x 1W STROBO 3 m</t>
  </si>
  <si>
    <t xml:space="preserve">PRIKLJUČNI KABEL + MR. TRANSF. 30W za 6 x PADALICA HLADNO BIJELA </t>
  </si>
  <si>
    <t>Tepih (umjetna trava) za vanjsku upotrebu</t>
  </si>
  <si>
    <t>Girlanda s pripadajućim vazama i materijalom za vaze</t>
  </si>
  <si>
    <t>2.16.</t>
  </si>
  <si>
    <t xml:space="preserve">SVJETLEĆA ZAVJESA LED 230V dim. 2 x 5m </t>
  </si>
  <si>
    <t>SVJETLEĆA SIGA LED 230V dim. 4 x 0,9 m</t>
  </si>
  <si>
    <t xml:space="preserve">POKLON 3D SL SC LED dim. 170 x 140 x 130 cm </t>
  </si>
  <si>
    <t>POKLON 3D SL SC LED dim. 80 x 125 x 100 cm</t>
  </si>
  <si>
    <t>SVJETLEĆA LINIJA LED 220V 20m</t>
  </si>
  <si>
    <t xml:space="preserve">SVJETLEĆA LINIJA LED 220V 6 x 1W STROBO 3 m </t>
  </si>
  <si>
    <t>Strobo bljeskalica LED E27 1W</t>
  </si>
  <si>
    <t>Girlanda s pripadajućom konstrukcijom - most u Njivicama (Ribarska obala)</t>
  </si>
  <si>
    <t>Photo point - "Srce" (lukobran Njivice)</t>
  </si>
  <si>
    <t>Upotreba kombi vozila za dodatne radove, u dogovoru s Naručiteljem</t>
  </si>
  <si>
    <t>Upotreba autokošare za dodatne radove, u dogovoru s Naručiteljem</t>
  </si>
  <si>
    <t>Radni sat elektromontera KV za dodatne radove, u dogovoru s Naručiteljem</t>
  </si>
  <si>
    <t>Radni sat elektromontera VKV za dodatne radove, u dogovoru s Naručiteljem</t>
  </si>
  <si>
    <t>Radni sat ispitivača za dodatne radove, u dogovoru s Naručiteljem</t>
  </si>
  <si>
    <t>Radni sat inženjera za dodatne radove, u dogovoru s Naručiteljem</t>
  </si>
  <si>
    <t>1.14.</t>
  </si>
  <si>
    <t>1.15.</t>
  </si>
  <si>
    <r>
      <t>Popravak neispravnih dekoracija</t>
    </r>
    <r>
      <rPr>
        <sz val="10"/>
        <rFont val="Times New Roman"/>
        <family val="1"/>
        <charset val="238"/>
      </rPr>
      <t xml:space="preserve"> visine 200 cm. Stavka obuhvaća dobavu i zamjenu LED cijevi prosječne dužine 15 m u kompletu s prekidačem i ostalim potrošnim materijalom. Dekoracije je prije popravka potrebno preuzeti sa skladišnog prostora Naručitelja.</t>
    </r>
  </si>
  <si>
    <r>
      <t>Popravak neispravnih dekoracija</t>
    </r>
    <r>
      <rPr>
        <sz val="10"/>
        <rFont val="Times New Roman"/>
        <family val="1"/>
        <charset val="238"/>
      </rPr>
      <t xml:space="preserve"> raspona visine 130-150 cm. Stavka obuhvaća dobavu i zamjenu LED cijevi prosječne dužine 12 m u kompletu s prekidačem i ostalim potrošnim materijalom. Dekoracije je prije popravka potrebno preuzeti sa skladišnog prostora Naručitelja.</t>
    </r>
  </si>
  <si>
    <t>Razne dekoracije za stupove javne rasvjete, visina dekoracija 200 cm</t>
  </si>
  <si>
    <t>Razne dekoracije za stupove javne rasvjete, raspon visine dekoracija 130-150 cm</t>
  </si>
  <si>
    <t>Predmet nabave: Usluge montaže i demontaže blagdanskih dekoracija - 2023./2024. godina</t>
  </si>
  <si>
    <t>Evidencijski broj nabave: 51/23</t>
  </si>
  <si>
    <t>MONTAŽA DEKORACIJA - OMIŠALJ</t>
  </si>
  <si>
    <t>Stavke obuhvaćaju sve troškove potrebne za realizaciju montaže blagdanskih dekoracija u naselju Omišalj u cijelosti. Dekoracije je prije montaže potrebno preuzeti sa skladišnog prostora Naručitelja te ih dopremiti na predviđene lokacije za postavu (udaljenost cca. 8 km).</t>
  </si>
  <si>
    <t>MONTAŽA DEKORACIJA - OMIŠALJ - UKUPNO</t>
  </si>
  <si>
    <t>3.16.</t>
  </si>
  <si>
    <t>3.15.</t>
  </si>
  <si>
    <t>3.14.</t>
  </si>
  <si>
    <t>3.13.</t>
  </si>
  <si>
    <t>3.12.</t>
  </si>
  <si>
    <t>3.11.</t>
  </si>
  <si>
    <t>3.10.</t>
  </si>
  <si>
    <t>3.9.</t>
  </si>
  <si>
    <t>MONTAŽA DEKORACIJA - NJIVICE</t>
  </si>
  <si>
    <t>MONTAŽA DEKORACIJA - NJIVICE - UKUPNO</t>
  </si>
  <si>
    <t>Stavke obuhvaćaju sve troškove potrebne za realizaciju montaže blagdanskih dekoracija u naselju Njivice u cijelosti. Dekoracije je prije montaže potrebno preuzeti sa skladišnog prostora Naručitelja te ih dopremiti na predviđene lokacije za postavu (udaljenost cca. 2 km).</t>
  </si>
  <si>
    <t>3.17.</t>
  </si>
  <si>
    <t>3.18.</t>
  </si>
  <si>
    <t>3.8.</t>
  </si>
  <si>
    <t>3.7.</t>
  </si>
  <si>
    <t>3.1.</t>
  </si>
  <si>
    <t>3.2.</t>
  </si>
  <si>
    <t>3.3.</t>
  </si>
  <si>
    <t>3.4.</t>
  </si>
  <si>
    <t>3.5.</t>
  </si>
  <si>
    <t>3.6.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</si>
  <si>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</si>
  <si>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</si>
  <si>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</si>
  <si>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</si>
  <si>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</si>
  <si>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</si>
  <si>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</si>
  <si>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</si>
  <si>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</si>
  <si>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</si>
  <si>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</si>
  <si>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</si>
  <si>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</si>
  <si>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</si>
  <si>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</si>
  <si>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</si>
  <si>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</si>
  <si>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</si>
  <si>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</si>
  <si>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 xml:space="preserve">Stavke obuhvaćaju sve troškove potrebne za realizaciju demontaže blagdanskih dekoracija u naselju Njivice u cijelosti. Dekoracije je nakon demontaže potrebno otpremiti i pohraniti u skladišni prostor osiguran od strane Naručitelja (udaljenost cca. 2 km). Prije skladištenja potrebno je izvršiti inventuru demontirane opreme, o čemu se sastavlja zapisnik. </t>
  </si>
  <si>
    <t>4.</t>
  </si>
  <si>
    <t>DEMONTAŽA DEKORACIJA - NJIVICE</t>
  </si>
  <si>
    <t>DEMONTAŽA DEKORACIJA - NJIVICE - UKUPNO</t>
  </si>
  <si>
    <t>DEMONTAŽA DEKORACIJA - OMIŠALJ</t>
  </si>
  <si>
    <t>DEMONTAŽA DEKORACIJA - OMIŠALJ - UKUPNO</t>
  </si>
  <si>
    <t xml:space="preserve">Stavke obuhvaćaju sve troškove potrebne za realizaciju demontaže blagdanskih dekoracija u naselju Omišalj u cijelosti. Dekoracije je nakon demontaže potrebno otpremiti i pohraniti u skladišni prostor osiguran od strane Naručitelja (udaljenost cca. 8 km). Prije skladištenja potrebno je izvršiti inventuru demontirane opreme, o čemu se sastavlja zapisnik.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</si>
  <si>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</si>
  <si>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</si>
  <si>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</si>
  <si>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</si>
  <si>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</si>
  <si>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</si>
  <si>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</si>
  <si>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</si>
  <si>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</si>
  <si>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</si>
  <si>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</si>
  <si>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</si>
  <si>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</si>
  <si>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</si>
  <si>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</si>
  <si>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</si>
  <si>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POPRAVAK DEKORACIJA I DRUGI OPĆI TROŠKOVI</t>
  </si>
  <si>
    <t>POPRAVAK DEKORACIJA I DRUGI OPĆI TROŠKOVI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</si>
</sst>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6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" fillId="0" borderId="0" applyNumberFormat="0" applyBorder="0" applyProtection="0"/>
  </cellStyleXfs>
  <cellXfs count="69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67" fontId="12" fillId="0" borderId="4" xfId="1" applyNumberFormat="1" applyFont="1" applyBorder="1" applyAlignment="1">
      <alignment horizontal="center" vertical="center"/>
    </xf>
    <xf numFmtId="167" fontId="11" fillId="2" borderId="1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12" fillId="0" borderId="2" xfId="0" applyNumberFormat="1" applyFont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67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4" xfId="0" applyNumberFormat="1" applyFont="1" applyFill="1" applyBorder="1" applyAlignment="1" applyProtection="1">
      <alignment horizontal="center" vertical="center"/>
      <protection locked="0"/>
    </xf>
    <xf numFmtId="167" fontId="12" fillId="4" borderId="2" xfId="0" applyNumberFormat="1" applyFont="1" applyFill="1" applyBorder="1" applyAlignment="1" applyProtection="1">
      <alignment horizontal="center" vertical="center"/>
      <protection locked="0"/>
    </xf>
    <xf numFmtId="167" fontId="4" fillId="5" borderId="1" xfId="2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5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49" t="s">
        <v>22</v>
      </c>
      <c r="B1" s="49"/>
      <c r="C1" s="49"/>
      <c r="D1" s="49"/>
      <c r="E1" s="49"/>
      <c r="F1" s="49"/>
      <c r="G1" s="49"/>
      <c r="H1" s="49"/>
    </row>
    <row r="2" spans="1:8">
      <c r="A2" s="49"/>
      <c r="B2" s="49"/>
      <c r="C2" s="49"/>
      <c r="D2" s="49"/>
      <c r="E2" s="49"/>
      <c r="F2" s="49"/>
      <c r="G2" s="49"/>
      <c r="H2" s="49"/>
    </row>
    <row r="3" spans="1:8">
      <c r="A3" s="49"/>
      <c r="B3" s="49"/>
      <c r="C3" s="49"/>
      <c r="D3" s="49"/>
      <c r="E3" s="49"/>
      <c r="F3" s="49"/>
      <c r="G3" s="49"/>
      <c r="H3" s="49"/>
    </row>
    <row r="4" spans="1:8">
      <c r="A4" s="49"/>
      <c r="B4" s="49"/>
      <c r="C4" s="49"/>
      <c r="D4" s="49"/>
      <c r="E4" s="49"/>
      <c r="F4" s="49"/>
      <c r="G4" s="49"/>
      <c r="H4" s="49"/>
    </row>
    <row r="5" spans="1:8">
      <c r="A5" s="49"/>
      <c r="B5" s="49"/>
      <c r="C5" s="49"/>
      <c r="D5" s="49"/>
      <c r="E5" s="49"/>
      <c r="F5" s="49"/>
      <c r="G5" s="49"/>
      <c r="H5" s="49"/>
    </row>
    <row r="6" spans="1:8">
      <c r="A6" s="49"/>
      <c r="B6" s="49"/>
      <c r="C6" s="49"/>
      <c r="D6" s="49"/>
      <c r="E6" s="49"/>
      <c r="F6" s="49"/>
      <c r="G6" s="49"/>
      <c r="H6" s="49"/>
    </row>
    <row r="7" spans="1:8">
      <c r="A7" s="49"/>
      <c r="B7" s="49"/>
      <c r="C7" s="49"/>
      <c r="D7" s="49"/>
      <c r="E7" s="49"/>
      <c r="F7" s="49"/>
      <c r="G7" s="49"/>
      <c r="H7" s="49"/>
    </row>
    <row r="8" spans="1:8">
      <c r="A8" s="49"/>
      <c r="B8" s="49"/>
      <c r="C8" s="49"/>
      <c r="D8" s="49"/>
      <c r="E8" s="49"/>
      <c r="F8" s="49"/>
      <c r="G8" s="49"/>
      <c r="H8" s="49"/>
    </row>
    <row r="10" spans="1:8" ht="18.75">
      <c r="A10" s="16"/>
      <c r="B10" s="16"/>
      <c r="C10" s="16"/>
      <c r="D10" s="16"/>
      <c r="E10" s="16"/>
      <c r="F10" s="16"/>
      <c r="G10" s="16"/>
      <c r="H10" s="16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tabSelected="1" view="pageBreakPreview" topLeftCell="A109" zoomScale="160" zoomScaleNormal="115" zoomScaleSheetLayoutView="160" workbookViewId="0">
      <selection activeCell="F113" sqref="F113"/>
    </sheetView>
  </sheetViews>
  <sheetFormatPr defaultColWidth="8.140625" defaultRowHeight="15"/>
  <cols>
    <col min="1" max="1" width="7" style="1" customWidth="1"/>
    <col min="2" max="2" width="36.85546875" style="2" customWidth="1"/>
    <col min="3" max="3" width="8.5703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s="4" customFormat="1" ht="15.75">
      <c r="A2" s="20"/>
      <c r="B2" s="20"/>
      <c r="C2" s="20"/>
      <c r="D2" s="20"/>
      <c r="E2" s="20"/>
      <c r="F2" s="20"/>
    </row>
    <row r="3" spans="1:6" s="4" customFormat="1" ht="31.5" customHeight="1">
      <c r="A3" s="61" t="s">
        <v>98</v>
      </c>
      <c r="B3" s="61"/>
      <c r="C3" s="61"/>
      <c r="D3" s="61"/>
      <c r="E3" s="61"/>
      <c r="F3" s="61"/>
    </row>
    <row r="4" spans="1:6" s="4" customFormat="1" ht="15.75">
      <c r="A4" s="62" t="s">
        <v>99</v>
      </c>
      <c r="B4" s="62"/>
      <c r="C4" s="62"/>
      <c r="D4" s="62"/>
      <c r="E4" s="62"/>
      <c r="F4" s="62"/>
    </row>
    <row r="5" spans="1:6" s="4" customFormat="1" ht="16.5" thickBot="1">
      <c r="B5" s="5"/>
      <c r="E5" s="6"/>
      <c r="F5" s="6"/>
    </row>
    <row r="6" spans="1:6" s="4" customFormat="1" ht="16.5" thickBot="1">
      <c r="A6" s="63" t="s">
        <v>1</v>
      </c>
      <c r="B6" s="63" t="s">
        <v>2</v>
      </c>
      <c r="C6" s="63" t="s">
        <v>3</v>
      </c>
      <c r="D6" s="63" t="s">
        <v>5</v>
      </c>
      <c r="E6" s="64" t="s">
        <v>4</v>
      </c>
      <c r="F6" s="65" t="s">
        <v>6</v>
      </c>
    </row>
    <row r="7" spans="1:6" s="4" customFormat="1" ht="16.5" thickBot="1">
      <c r="A7" s="63"/>
      <c r="B7" s="63"/>
      <c r="C7" s="63"/>
      <c r="D7" s="63"/>
      <c r="E7" s="64"/>
      <c r="F7" s="65"/>
    </row>
    <row r="8" spans="1:6" s="21" customFormat="1" ht="36.75" customHeight="1" thickBot="1">
      <c r="A8" s="24" t="s">
        <v>18</v>
      </c>
      <c r="B8" s="25" t="s">
        <v>166</v>
      </c>
      <c r="C8" s="26"/>
      <c r="D8" s="26"/>
      <c r="E8" s="27"/>
      <c r="F8" s="28"/>
    </row>
    <row r="9" spans="1:6" s="4" customFormat="1" ht="77.25" thickBot="1">
      <c r="A9" s="29" t="s">
        <v>26</v>
      </c>
      <c r="B9" s="30" t="s">
        <v>94</v>
      </c>
      <c r="C9" s="31" t="s">
        <v>7</v>
      </c>
      <c r="D9" s="32">
        <v>11</v>
      </c>
      <c r="E9" s="43"/>
      <c r="F9" s="33">
        <f>D9*E9</f>
        <v>0</v>
      </c>
    </row>
    <row r="10" spans="1:6" s="4" customFormat="1" ht="90" thickBot="1">
      <c r="A10" s="29" t="s">
        <v>27</v>
      </c>
      <c r="B10" s="30" t="s">
        <v>95</v>
      </c>
      <c r="C10" s="31" t="s">
        <v>7</v>
      </c>
      <c r="D10" s="32">
        <v>20</v>
      </c>
      <c r="E10" s="43"/>
      <c r="F10" s="33">
        <f t="shared" ref="F10:F23" si="0">D10*E10</f>
        <v>0</v>
      </c>
    </row>
    <row r="11" spans="1:6" s="4" customFormat="1" ht="26.25" thickBot="1">
      <c r="A11" s="29" t="s">
        <v>33</v>
      </c>
      <c r="B11" s="30" t="s">
        <v>86</v>
      </c>
      <c r="C11" s="31" t="s">
        <v>41</v>
      </c>
      <c r="D11" s="32">
        <v>8</v>
      </c>
      <c r="E11" s="43"/>
      <c r="F11" s="33">
        <f t="shared" si="0"/>
        <v>0</v>
      </c>
    </row>
    <row r="12" spans="1:6" s="4" customFormat="1" ht="26.25" thickBot="1">
      <c r="A12" s="29" t="s">
        <v>35</v>
      </c>
      <c r="B12" s="30" t="s">
        <v>87</v>
      </c>
      <c r="C12" s="31" t="s">
        <v>41</v>
      </c>
      <c r="D12" s="32">
        <v>8</v>
      </c>
      <c r="E12" s="43"/>
      <c r="F12" s="33">
        <f t="shared" si="0"/>
        <v>0</v>
      </c>
    </row>
    <row r="13" spans="1:6" s="4" customFormat="1" ht="26.25" thickBot="1">
      <c r="A13" s="29" t="s">
        <v>34</v>
      </c>
      <c r="B13" s="30" t="s">
        <v>88</v>
      </c>
      <c r="C13" s="31" t="s">
        <v>41</v>
      </c>
      <c r="D13" s="32">
        <v>8</v>
      </c>
      <c r="E13" s="43"/>
      <c r="F13" s="33">
        <f t="shared" si="0"/>
        <v>0</v>
      </c>
    </row>
    <row r="14" spans="1:6" s="4" customFormat="1" ht="26.25" thickBot="1">
      <c r="A14" s="29" t="s">
        <v>36</v>
      </c>
      <c r="B14" s="30" t="s">
        <v>89</v>
      </c>
      <c r="C14" s="31" t="s">
        <v>41</v>
      </c>
      <c r="D14" s="32">
        <v>8</v>
      </c>
      <c r="E14" s="43"/>
      <c r="F14" s="33">
        <f t="shared" si="0"/>
        <v>0</v>
      </c>
    </row>
    <row r="15" spans="1:6" s="4" customFormat="1" ht="26.25" thickBot="1">
      <c r="A15" s="29" t="s">
        <v>37</v>
      </c>
      <c r="B15" s="30" t="s">
        <v>90</v>
      </c>
      <c r="C15" s="31" t="s">
        <v>41</v>
      </c>
      <c r="D15" s="32">
        <v>8</v>
      </c>
      <c r="E15" s="43"/>
      <c r="F15" s="33">
        <f t="shared" si="0"/>
        <v>0</v>
      </c>
    </row>
    <row r="16" spans="1:6" s="4" customFormat="1" ht="26.25" thickBot="1">
      <c r="A16" s="29" t="s">
        <v>38</v>
      </c>
      <c r="B16" s="30" t="s">
        <v>91</v>
      </c>
      <c r="C16" s="31" t="s">
        <v>41</v>
      </c>
      <c r="D16" s="32">
        <v>8</v>
      </c>
      <c r="E16" s="43"/>
      <c r="F16" s="33">
        <f t="shared" si="0"/>
        <v>0</v>
      </c>
    </row>
    <row r="17" spans="1:6" s="4" customFormat="1" ht="16.5" thickBot="1">
      <c r="A17" s="29" t="s">
        <v>39</v>
      </c>
      <c r="B17" s="30" t="s">
        <v>45</v>
      </c>
      <c r="C17" s="31" t="s">
        <v>7</v>
      </c>
      <c r="D17" s="32">
        <v>5</v>
      </c>
      <c r="E17" s="43"/>
      <c r="F17" s="33">
        <f t="shared" si="0"/>
        <v>0</v>
      </c>
    </row>
    <row r="18" spans="1:6" s="4" customFormat="1" ht="16.5" thickBot="1">
      <c r="A18" s="29" t="s">
        <v>40</v>
      </c>
      <c r="B18" s="30" t="s">
        <v>46</v>
      </c>
      <c r="C18" s="31" t="s">
        <v>7</v>
      </c>
      <c r="D18" s="32">
        <v>5</v>
      </c>
      <c r="E18" s="43"/>
      <c r="F18" s="33">
        <f t="shared" si="0"/>
        <v>0</v>
      </c>
    </row>
    <row r="19" spans="1:6" s="4" customFormat="1" ht="16.5" thickBot="1">
      <c r="A19" s="29" t="s">
        <v>42</v>
      </c>
      <c r="B19" s="30" t="s">
        <v>47</v>
      </c>
      <c r="C19" s="31" t="s">
        <v>48</v>
      </c>
      <c r="D19" s="32">
        <v>5</v>
      </c>
      <c r="E19" s="43"/>
      <c r="F19" s="33">
        <f t="shared" si="0"/>
        <v>0</v>
      </c>
    </row>
    <row r="20" spans="1:6" s="4" customFormat="1" ht="16.5" thickBot="1">
      <c r="A20" s="29" t="s">
        <v>43</v>
      </c>
      <c r="B20" s="30" t="s">
        <v>49</v>
      </c>
      <c r="C20" s="31" t="s">
        <v>7</v>
      </c>
      <c r="D20" s="32">
        <v>2</v>
      </c>
      <c r="E20" s="43"/>
      <c r="F20" s="33">
        <f t="shared" si="0"/>
        <v>0</v>
      </c>
    </row>
    <row r="21" spans="1:6" s="4" customFormat="1" ht="16.5" thickBot="1">
      <c r="A21" s="29" t="s">
        <v>44</v>
      </c>
      <c r="B21" s="30" t="s">
        <v>50</v>
      </c>
      <c r="C21" s="31" t="s">
        <v>21</v>
      </c>
      <c r="D21" s="32">
        <v>1</v>
      </c>
      <c r="E21" s="43"/>
      <c r="F21" s="33">
        <f t="shared" si="0"/>
        <v>0</v>
      </c>
    </row>
    <row r="22" spans="1:6" s="4" customFormat="1" ht="16.5" thickBot="1">
      <c r="A22" s="29" t="s">
        <v>92</v>
      </c>
      <c r="B22" s="30" t="s">
        <v>51</v>
      </c>
      <c r="C22" s="31" t="s">
        <v>52</v>
      </c>
      <c r="D22" s="32">
        <v>2</v>
      </c>
      <c r="E22" s="43"/>
      <c r="F22" s="33">
        <f t="shared" si="0"/>
        <v>0</v>
      </c>
    </row>
    <row r="23" spans="1:6" s="4" customFormat="1" ht="16.5" thickBot="1">
      <c r="A23" s="29" t="s">
        <v>93</v>
      </c>
      <c r="B23" s="30" t="s">
        <v>53</v>
      </c>
      <c r="C23" s="31" t="s">
        <v>7</v>
      </c>
      <c r="D23" s="32">
        <v>2</v>
      </c>
      <c r="E23" s="43"/>
      <c r="F23" s="33">
        <f t="shared" si="0"/>
        <v>0</v>
      </c>
    </row>
    <row r="24" spans="1:6" s="21" customFormat="1" ht="24" customHeight="1" thickBot="1">
      <c r="A24" s="24" t="s">
        <v>18</v>
      </c>
      <c r="B24" s="50" t="s">
        <v>167</v>
      </c>
      <c r="C24" s="50"/>
      <c r="D24" s="50"/>
      <c r="E24" s="51"/>
      <c r="F24" s="34">
        <f>SUM(F9:F23)</f>
        <v>0</v>
      </c>
    </row>
    <row r="25" spans="1:6" s="21" customFormat="1" ht="13.5" thickBot="1">
      <c r="B25" s="22"/>
      <c r="E25" s="23"/>
      <c r="F25" s="23"/>
    </row>
    <row r="26" spans="1:6" s="21" customFormat="1" ht="24" customHeight="1" thickBot="1">
      <c r="A26" s="24" t="s">
        <v>19</v>
      </c>
      <c r="B26" s="54" t="s">
        <v>100</v>
      </c>
      <c r="C26" s="55"/>
      <c r="D26" s="55"/>
      <c r="E26" s="55"/>
      <c r="F26" s="56"/>
    </row>
    <row r="27" spans="1:6" s="4" customFormat="1" ht="38.25" customHeight="1" thickBot="1">
      <c r="A27" s="57" t="s">
        <v>101</v>
      </c>
      <c r="B27" s="58"/>
      <c r="C27" s="58"/>
      <c r="D27" s="58"/>
      <c r="E27" s="58"/>
      <c r="F27" s="59"/>
    </row>
    <row r="28" spans="1:6" s="4" customFormat="1" ht="26.25" thickBot="1">
      <c r="A28" s="29" t="s">
        <v>24</v>
      </c>
      <c r="B28" s="30" t="s">
        <v>96</v>
      </c>
      <c r="C28" s="31" t="s">
        <v>7</v>
      </c>
      <c r="D28" s="32">
        <v>15</v>
      </c>
      <c r="E28" s="43"/>
      <c r="F28" s="33">
        <f>D28*E28</f>
        <v>0</v>
      </c>
    </row>
    <row r="29" spans="1:6" s="4" customFormat="1" ht="26.25" thickBot="1">
      <c r="A29" s="41" t="s">
        <v>25</v>
      </c>
      <c r="B29" s="37" t="s">
        <v>97</v>
      </c>
      <c r="C29" s="35" t="s">
        <v>7</v>
      </c>
      <c r="D29" s="38">
        <v>73</v>
      </c>
      <c r="E29" s="44"/>
      <c r="F29" s="39">
        <f t="shared" ref="F29:F43" si="1">D29*E29</f>
        <v>0</v>
      </c>
    </row>
    <row r="30" spans="1:6" s="4" customFormat="1" ht="16.5" thickBot="1">
      <c r="A30" s="29" t="s">
        <v>28</v>
      </c>
      <c r="B30" s="37" t="s">
        <v>63</v>
      </c>
      <c r="C30" s="31" t="s">
        <v>7</v>
      </c>
      <c r="D30" s="32">
        <v>10</v>
      </c>
      <c r="E30" s="43"/>
      <c r="F30" s="33">
        <f t="shared" si="1"/>
        <v>0</v>
      </c>
    </row>
    <row r="31" spans="1:6" s="4" customFormat="1" ht="16.5" thickBot="1">
      <c r="A31" s="36" t="s">
        <v>29</v>
      </c>
      <c r="B31" s="37" t="s">
        <v>63</v>
      </c>
      <c r="C31" s="35" t="s">
        <v>7</v>
      </c>
      <c r="D31" s="38">
        <v>6</v>
      </c>
      <c r="E31" s="43"/>
      <c r="F31" s="33">
        <f t="shared" si="1"/>
        <v>0</v>
      </c>
    </row>
    <row r="32" spans="1:6" s="4" customFormat="1" ht="16.5" thickBot="1">
      <c r="A32" s="36" t="s">
        <v>30</v>
      </c>
      <c r="B32" s="30" t="s">
        <v>64</v>
      </c>
      <c r="C32" s="31" t="s">
        <v>7</v>
      </c>
      <c r="D32" s="32">
        <v>4</v>
      </c>
      <c r="E32" s="43"/>
      <c r="F32" s="33">
        <f t="shared" si="1"/>
        <v>0</v>
      </c>
    </row>
    <row r="33" spans="1:6" s="4" customFormat="1" ht="26.25" thickBot="1">
      <c r="A33" s="36" t="s">
        <v>31</v>
      </c>
      <c r="B33" s="30" t="s">
        <v>65</v>
      </c>
      <c r="C33" s="31" t="s">
        <v>7</v>
      </c>
      <c r="D33" s="32">
        <v>1</v>
      </c>
      <c r="E33" s="43"/>
      <c r="F33" s="33">
        <f t="shared" si="1"/>
        <v>0</v>
      </c>
    </row>
    <row r="34" spans="1:6" s="4" customFormat="1" ht="26.25" thickBot="1">
      <c r="A34" s="36" t="s">
        <v>32</v>
      </c>
      <c r="B34" s="30" t="s">
        <v>66</v>
      </c>
      <c r="C34" s="31" t="s">
        <v>7</v>
      </c>
      <c r="D34" s="32">
        <v>4</v>
      </c>
      <c r="E34" s="43"/>
      <c r="F34" s="33">
        <f t="shared" si="1"/>
        <v>0</v>
      </c>
    </row>
    <row r="35" spans="1:6" s="4" customFormat="1" ht="26.25" thickBot="1">
      <c r="A35" s="36" t="s">
        <v>54</v>
      </c>
      <c r="B35" s="30" t="s">
        <v>67</v>
      </c>
      <c r="C35" s="31" t="s">
        <v>7</v>
      </c>
      <c r="D35" s="32">
        <v>1</v>
      </c>
      <c r="E35" s="43"/>
      <c r="F35" s="33">
        <f t="shared" si="1"/>
        <v>0</v>
      </c>
    </row>
    <row r="36" spans="1:6" s="4" customFormat="1" ht="16.5" thickBot="1">
      <c r="A36" s="41" t="s">
        <v>55</v>
      </c>
      <c r="B36" s="30" t="s">
        <v>68</v>
      </c>
      <c r="C36" s="31" t="s">
        <v>7</v>
      </c>
      <c r="D36" s="32">
        <v>2</v>
      </c>
      <c r="E36" s="43"/>
      <c r="F36" s="33">
        <f t="shared" si="1"/>
        <v>0</v>
      </c>
    </row>
    <row r="37" spans="1:6" s="4" customFormat="1" ht="16.5" thickBot="1">
      <c r="A37" s="29" t="s">
        <v>56</v>
      </c>
      <c r="B37" s="37" t="s">
        <v>69</v>
      </c>
      <c r="C37" s="31" t="s">
        <v>7</v>
      </c>
      <c r="D37" s="38">
        <v>4</v>
      </c>
      <c r="E37" s="43"/>
      <c r="F37" s="33">
        <f t="shared" si="1"/>
        <v>0</v>
      </c>
    </row>
    <row r="38" spans="1:6" s="4" customFormat="1" ht="16.5" thickBot="1">
      <c r="A38" s="36" t="s">
        <v>57</v>
      </c>
      <c r="B38" s="37" t="s">
        <v>70</v>
      </c>
      <c r="C38" s="35" t="s">
        <v>7</v>
      </c>
      <c r="D38" s="38">
        <v>6</v>
      </c>
      <c r="E38" s="43"/>
      <c r="F38" s="33">
        <f t="shared" si="1"/>
        <v>0</v>
      </c>
    </row>
    <row r="39" spans="1:6" s="4" customFormat="1" ht="16.5" thickBot="1">
      <c r="A39" s="36" t="s">
        <v>58</v>
      </c>
      <c r="B39" s="30" t="s">
        <v>71</v>
      </c>
      <c r="C39" s="31" t="s">
        <v>48</v>
      </c>
      <c r="D39" s="32">
        <v>1900</v>
      </c>
      <c r="E39" s="43"/>
      <c r="F39" s="33">
        <f t="shared" si="1"/>
        <v>0</v>
      </c>
    </row>
    <row r="40" spans="1:6" s="4" customFormat="1" ht="26.25" thickBot="1">
      <c r="A40" s="36" t="s">
        <v>59</v>
      </c>
      <c r="B40" s="30" t="s">
        <v>72</v>
      </c>
      <c r="C40" s="31" t="s">
        <v>23</v>
      </c>
      <c r="D40" s="32">
        <v>2</v>
      </c>
      <c r="E40" s="43"/>
      <c r="F40" s="33">
        <f t="shared" si="1"/>
        <v>0</v>
      </c>
    </row>
    <row r="41" spans="1:6" s="4" customFormat="1" ht="26.25" thickBot="1">
      <c r="A41" s="36" t="s">
        <v>60</v>
      </c>
      <c r="B41" s="30" t="s">
        <v>73</v>
      </c>
      <c r="C41" s="31" t="s">
        <v>23</v>
      </c>
      <c r="D41" s="32">
        <v>2</v>
      </c>
      <c r="E41" s="43"/>
      <c r="F41" s="33">
        <f t="shared" si="1"/>
        <v>0</v>
      </c>
    </row>
    <row r="42" spans="1:6" s="4" customFormat="1" ht="16.5" thickBot="1">
      <c r="A42" s="36" t="s">
        <v>61</v>
      </c>
      <c r="B42" s="30" t="s">
        <v>74</v>
      </c>
      <c r="C42" s="31" t="s">
        <v>17</v>
      </c>
      <c r="D42" s="32">
        <v>10</v>
      </c>
      <c r="E42" s="43"/>
      <c r="F42" s="33">
        <f t="shared" si="1"/>
        <v>0</v>
      </c>
    </row>
    <row r="43" spans="1:6" s="4" customFormat="1" ht="26.25" thickBot="1">
      <c r="A43" s="36" t="s">
        <v>76</v>
      </c>
      <c r="B43" s="30" t="s">
        <v>75</v>
      </c>
      <c r="C43" s="31" t="s">
        <v>23</v>
      </c>
      <c r="D43" s="32">
        <v>3</v>
      </c>
      <c r="E43" s="43"/>
      <c r="F43" s="33">
        <f t="shared" si="1"/>
        <v>0</v>
      </c>
    </row>
    <row r="44" spans="1:6" s="21" customFormat="1" ht="24" customHeight="1" thickBot="1">
      <c r="A44" s="24" t="s">
        <v>19</v>
      </c>
      <c r="B44" s="50" t="s">
        <v>102</v>
      </c>
      <c r="C44" s="50"/>
      <c r="D44" s="50"/>
      <c r="E44" s="51"/>
      <c r="F44" s="34">
        <f>SUM(F28:F43)</f>
        <v>0</v>
      </c>
    </row>
    <row r="45" spans="1:6" s="21" customFormat="1" ht="13.5" thickBot="1">
      <c r="B45" s="22"/>
      <c r="E45" s="23"/>
      <c r="F45" s="23"/>
    </row>
    <row r="46" spans="1:6" s="21" customFormat="1" ht="24" customHeight="1" thickBot="1">
      <c r="A46" s="24" t="s">
        <v>20</v>
      </c>
      <c r="B46" s="54" t="s">
        <v>111</v>
      </c>
      <c r="C46" s="55"/>
      <c r="D46" s="55"/>
      <c r="E46" s="55"/>
      <c r="F46" s="56"/>
    </row>
    <row r="47" spans="1:6" s="4" customFormat="1" ht="38.25" customHeight="1" thickBot="1">
      <c r="A47" s="57" t="s">
        <v>113</v>
      </c>
      <c r="B47" s="58"/>
      <c r="C47" s="58"/>
      <c r="D47" s="58"/>
      <c r="E47" s="58"/>
      <c r="F47" s="59"/>
    </row>
    <row r="48" spans="1:6" s="4" customFormat="1" ht="26.25" thickBot="1">
      <c r="A48" s="29" t="s">
        <v>118</v>
      </c>
      <c r="B48" s="30" t="s">
        <v>96</v>
      </c>
      <c r="C48" s="31" t="s">
        <v>7</v>
      </c>
      <c r="D48" s="32">
        <v>15</v>
      </c>
      <c r="E48" s="43"/>
      <c r="F48" s="33">
        <f>D48*E48</f>
        <v>0</v>
      </c>
    </row>
    <row r="49" spans="1:6" s="4" customFormat="1" ht="26.25" thickBot="1">
      <c r="A49" s="41" t="s">
        <v>119</v>
      </c>
      <c r="B49" s="30" t="s">
        <v>97</v>
      </c>
      <c r="C49" s="35" t="s">
        <v>7</v>
      </c>
      <c r="D49" s="38">
        <v>73</v>
      </c>
      <c r="E49" s="43"/>
      <c r="F49" s="33">
        <f t="shared" ref="F49:F65" si="2">D49*E49</f>
        <v>0</v>
      </c>
    </row>
    <row r="50" spans="1:6" s="4" customFormat="1" ht="16.5" thickBot="1">
      <c r="A50" s="29" t="s">
        <v>120</v>
      </c>
      <c r="B50" s="30" t="s">
        <v>62</v>
      </c>
      <c r="C50" s="31" t="s">
        <v>7</v>
      </c>
      <c r="D50" s="32">
        <v>9</v>
      </c>
      <c r="E50" s="43"/>
      <c r="F50" s="33">
        <f t="shared" si="2"/>
        <v>0</v>
      </c>
    </row>
    <row r="51" spans="1:6" s="4" customFormat="1" ht="16.5" thickBot="1">
      <c r="A51" s="36" t="s">
        <v>121</v>
      </c>
      <c r="B51" s="37" t="s">
        <v>63</v>
      </c>
      <c r="C51" s="35" t="s">
        <v>7</v>
      </c>
      <c r="D51" s="38">
        <v>4</v>
      </c>
      <c r="E51" s="43"/>
      <c r="F51" s="33">
        <f t="shared" si="2"/>
        <v>0</v>
      </c>
    </row>
    <row r="52" spans="1:6" s="4" customFormat="1" ht="16.5" thickBot="1">
      <c r="A52" s="36" t="s">
        <v>122</v>
      </c>
      <c r="B52" s="30" t="s">
        <v>64</v>
      </c>
      <c r="C52" s="31" t="s">
        <v>7</v>
      </c>
      <c r="D52" s="32">
        <v>4</v>
      </c>
      <c r="E52" s="43"/>
      <c r="F52" s="33">
        <f t="shared" si="2"/>
        <v>0</v>
      </c>
    </row>
    <row r="53" spans="1:6" s="4" customFormat="1" ht="26.25" thickBot="1">
      <c r="A53" s="36" t="s">
        <v>123</v>
      </c>
      <c r="B53" s="30" t="s">
        <v>65</v>
      </c>
      <c r="C53" s="31" t="s">
        <v>7</v>
      </c>
      <c r="D53" s="32">
        <v>1</v>
      </c>
      <c r="E53" s="43"/>
      <c r="F53" s="33">
        <f t="shared" si="2"/>
        <v>0</v>
      </c>
    </row>
    <row r="54" spans="1:6" s="4" customFormat="1" ht="26.25" thickBot="1">
      <c r="A54" s="36" t="s">
        <v>117</v>
      </c>
      <c r="B54" s="30" t="s">
        <v>67</v>
      </c>
      <c r="C54" s="31" t="s">
        <v>7</v>
      </c>
      <c r="D54" s="32">
        <v>1</v>
      </c>
      <c r="E54" s="43"/>
      <c r="F54" s="33">
        <f t="shared" si="2"/>
        <v>0</v>
      </c>
    </row>
    <row r="55" spans="1:6" s="4" customFormat="1" ht="26.25" customHeight="1" thickBot="1">
      <c r="A55" s="36" t="s">
        <v>116</v>
      </c>
      <c r="B55" s="30" t="s">
        <v>77</v>
      </c>
      <c r="C55" s="31" t="s">
        <v>7</v>
      </c>
      <c r="D55" s="32">
        <v>1</v>
      </c>
      <c r="E55" s="43"/>
      <c r="F55" s="33">
        <f t="shared" si="2"/>
        <v>0</v>
      </c>
    </row>
    <row r="56" spans="1:6" s="4" customFormat="1" ht="16.5" thickBot="1">
      <c r="A56" s="41" t="s">
        <v>110</v>
      </c>
      <c r="B56" s="30" t="s">
        <v>78</v>
      </c>
      <c r="C56" s="31" t="s">
        <v>7</v>
      </c>
      <c r="D56" s="32">
        <v>2</v>
      </c>
      <c r="E56" s="43"/>
      <c r="F56" s="33">
        <f t="shared" si="2"/>
        <v>0</v>
      </c>
    </row>
    <row r="57" spans="1:6" s="4" customFormat="1" ht="26.25" thickBot="1">
      <c r="A57" s="29" t="s">
        <v>109</v>
      </c>
      <c r="B57" s="37" t="s">
        <v>79</v>
      </c>
      <c r="C57" s="31" t="s">
        <v>7</v>
      </c>
      <c r="D57" s="38">
        <v>6</v>
      </c>
      <c r="E57" s="43"/>
      <c r="F57" s="33">
        <f t="shared" si="2"/>
        <v>0</v>
      </c>
    </row>
    <row r="58" spans="1:6" s="4" customFormat="1" ht="26.25" thickBot="1">
      <c r="A58" s="36" t="s">
        <v>108</v>
      </c>
      <c r="B58" s="37" t="s">
        <v>80</v>
      </c>
      <c r="C58" s="35" t="s">
        <v>7</v>
      </c>
      <c r="D58" s="38">
        <v>4</v>
      </c>
      <c r="E58" s="43"/>
      <c r="F58" s="33">
        <f t="shared" si="2"/>
        <v>0</v>
      </c>
    </row>
    <row r="59" spans="1:6" s="4" customFormat="1" ht="16.5" thickBot="1">
      <c r="A59" s="36" t="s">
        <v>107</v>
      </c>
      <c r="B59" s="30" t="s">
        <v>81</v>
      </c>
      <c r="C59" s="31" t="s">
        <v>48</v>
      </c>
      <c r="D59" s="32">
        <v>2000</v>
      </c>
      <c r="E59" s="43"/>
      <c r="F59" s="33">
        <f t="shared" si="2"/>
        <v>0</v>
      </c>
    </row>
    <row r="60" spans="1:6" s="4" customFormat="1" ht="26.25" thickBot="1">
      <c r="A60" s="36" t="s">
        <v>106</v>
      </c>
      <c r="B60" s="30" t="s">
        <v>82</v>
      </c>
      <c r="C60" s="31" t="s">
        <v>23</v>
      </c>
      <c r="D60" s="32">
        <v>4</v>
      </c>
      <c r="E60" s="43"/>
      <c r="F60" s="33">
        <f t="shared" si="2"/>
        <v>0</v>
      </c>
    </row>
    <row r="61" spans="1:6" s="4" customFormat="1" ht="16.5" thickBot="1">
      <c r="A61" s="36" t="s">
        <v>105</v>
      </c>
      <c r="B61" s="30" t="s">
        <v>83</v>
      </c>
      <c r="C61" s="31" t="s">
        <v>7</v>
      </c>
      <c r="D61" s="32">
        <v>4</v>
      </c>
      <c r="E61" s="43"/>
      <c r="F61" s="33">
        <f t="shared" si="2"/>
        <v>0</v>
      </c>
    </row>
    <row r="62" spans="1:6" s="4" customFormat="1" ht="26.25" thickBot="1">
      <c r="A62" s="36" t="s">
        <v>104</v>
      </c>
      <c r="B62" s="30" t="s">
        <v>73</v>
      </c>
      <c r="C62" s="31" t="s">
        <v>23</v>
      </c>
      <c r="D62" s="32">
        <v>10</v>
      </c>
      <c r="E62" s="43"/>
      <c r="F62" s="33">
        <f t="shared" si="2"/>
        <v>0</v>
      </c>
    </row>
    <row r="63" spans="1:6" s="4" customFormat="1" ht="16.5" thickBot="1">
      <c r="A63" s="48" t="s">
        <v>103</v>
      </c>
      <c r="B63" s="37" t="s">
        <v>74</v>
      </c>
      <c r="C63" s="35" t="s">
        <v>17</v>
      </c>
      <c r="D63" s="38">
        <v>40</v>
      </c>
      <c r="E63" s="44"/>
      <c r="F63" s="39">
        <f t="shared" si="2"/>
        <v>0</v>
      </c>
    </row>
    <row r="64" spans="1:6" s="4" customFormat="1" ht="26.25" thickBot="1">
      <c r="A64" s="36" t="s">
        <v>114</v>
      </c>
      <c r="B64" s="30" t="s">
        <v>84</v>
      </c>
      <c r="C64" s="31" t="s">
        <v>23</v>
      </c>
      <c r="D64" s="32">
        <v>2</v>
      </c>
      <c r="E64" s="45"/>
      <c r="F64" s="33">
        <f t="shared" si="2"/>
        <v>0</v>
      </c>
    </row>
    <row r="65" spans="1:6" s="4" customFormat="1" ht="16.5" thickBot="1">
      <c r="A65" s="36" t="s">
        <v>115</v>
      </c>
      <c r="B65" s="37" t="s">
        <v>85</v>
      </c>
      <c r="C65" s="31" t="s">
        <v>23</v>
      </c>
      <c r="D65" s="38">
        <v>1</v>
      </c>
      <c r="E65" s="45"/>
      <c r="F65" s="33">
        <f t="shared" si="2"/>
        <v>0</v>
      </c>
    </row>
    <row r="66" spans="1:6" s="21" customFormat="1" ht="24" customHeight="1" thickBot="1">
      <c r="A66" s="24" t="s">
        <v>20</v>
      </c>
      <c r="B66" s="50" t="s">
        <v>112</v>
      </c>
      <c r="C66" s="50"/>
      <c r="D66" s="50"/>
      <c r="E66" s="51"/>
      <c r="F66" s="34">
        <f>SUM(F48:F65)</f>
        <v>0</v>
      </c>
    </row>
    <row r="67" spans="1:6" s="21" customFormat="1" ht="13.5" thickBot="1">
      <c r="B67" s="22"/>
      <c r="E67" s="23"/>
      <c r="F67" s="23"/>
    </row>
    <row r="68" spans="1:6" s="21" customFormat="1" ht="24" customHeight="1" thickBot="1">
      <c r="A68" s="24" t="s">
        <v>144</v>
      </c>
      <c r="B68" s="54" t="s">
        <v>147</v>
      </c>
      <c r="C68" s="55"/>
      <c r="D68" s="55"/>
      <c r="E68" s="55"/>
      <c r="F68" s="56"/>
    </row>
    <row r="69" spans="1:6" s="4" customFormat="1" ht="51.75" customHeight="1" thickBot="1">
      <c r="A69" s="57" t="s">
        <v>149</v>
      </c>
      <c r="B69" s="58"/>
      <c r="C69" s="58"/>
      <c r="D69" s="58"/>
      <c r="E69" s="58"/>
      <c r="F69" s="59"/>
    </row>
    <row r="70" spans="1:6" s="4" customFormat="1" ht="26.25" thickBot="1">
      <c r="A70" s="29" t="s">
        <v>150</v>
      </c>
      <c r="B70" s="30" t="s">
        <v>96</v>
      </c>
      <c r="C70" s="31" t="s">
        <v>7</v>
      </c>
      <c r="D70" s="32">
        <v>15</v>
      </c>
      <c r="E70" s="43"/>
      <c r="F70" s="33">
        <f>D70*E70</f>
        <v>0</v>
      </c>
    </row>
    <row r="71" spans="1:6" s="4" customFormat="1" ht="26.25" thickBot="1">
      <c r="A71" s="41" t="s">
        <v>151</v>
      </c>
      <c r="B71" s="37" t="s">
        <v>97</v>
      </c>
      <c r="C71" s="35" t="s">
        <v>7</v>
      </c>
      <c r="D71" s="38">
        <v>73</v>
      </c>
      <c r="E71" s="44"/>
      <c r="F71" s="33">
        <f t="shared" ref="F71:F85" si="3">D71*E71</f>
        <v>0</v>
      </c>
    </row>
    <row r="72" spans="1:6" s="4" customFormat="1" ht="16.5" thickBot="1">
      <c r="A72" s="29" t="s">
        <v>152</v>
      </c>
      <c r="B72" s="37" t="s">
        <v>63</v>
      </c>
      <c r="C72" s="31" t="s">
        <v>7</v>
      </c>
      <c r="D72" s="32">
        <v>10</v>
      </c>
      <c r="E72" s="43"/>
      <c r="F72" s="33">
        <f t="shared" si="3"/>
        <v>0</v>
      </c>
    </row>
    <row r="73" spans="1:6" s="4" customFormat="1" ht="16.5" thickBot="1">
      <c r="A73" s="36" t="s">
        <v>153</v>
      </c>
      <c r="B73" s="37" t="s">
        <v>63</v>
      </c>
      <c r="C73" s="35" t="s">
        <v>7</v>
      </c>
      <c r="D73" s="38">
        <v>6</v>
      </c>
      <c r="E73" s="44"/>
      <c r="F73" s="33">
        <f t="shared" si="3"/>
        <v>0</v>
      </c>
    </row>
    <row r="74" spans="1:6" s="4" customFormat="1" ht="16.5" thickBot="1">
      <c r="A74" s="36" t="s">
        <v>154</v>
      </c>
      <c r="B74" s="30" t="s">
        <v>64</v>
      </c>
      <c r="C74" s="31" t="s">
        <v>7</v>
      </c>
      <c r="D74" s="32">
        <v>4</v>
      </c>
      <c r="E74" s="44"/>
      <c r="F74" s="33">
        <f t="shared" si="3"/>
        <v>0</v>
      </c>
    </row>
    <row r="75" spans="1:6" s="4" customFormat="1" ht="26.25" thickBot="1">
      <c r="A75" s="36" t="s">
        <v>155</v>
      </c>
      <c r="B75" s="30" t="s">
        <v>65</v>
      </c>
      <c r="C75" s="31" t="s">
        <v>7</v>
      </c>
      <c r="D75" s="32">
        <v>1</v>
      </c>
      <c r="E75" s="43"/>
      <c r="F75" s="33">
        <f t="shared" si="3"/>
        <v>0</v>
      </c>
    </row>
    <row r="76" spans="1:6" s="4" customFormat="1" ht="26.25" thickBot="1">
      <c r="A76" s="36" t="s">
        <v>156</v>
      </c>
      <c r="B76" s="30" t="s">
        <v>66</v>
      </c>
      <c r="C76" s="31" t="s">
        <v>7</v>
      </c>
      <c r="D76" s="32">
        <v>4</v>
      </c>
      <c r="E76" s="45"/>
      <c r="F76" s="33">
        <f t="shared" si="3"/>
        <v>0</v>
      </c>
    </row>
    <row r="77" spans="1:6" s="4" customFormat="1" ht="26.25" customHeight="1" thickBot="1">
      <c r="A77" s="36" t="s">
        <v>157</v>
      </c>
      <c r="B77" s="30" t="s">
        <v>67</v>
      </c>
      <c r="C77" s="31" t="s">
        <v>7</v>
      </c>
      <c r="D77" s="32">
        <v>1</v>
      </c>
      <c r="E77" s="45"/>
      <c r="F77" s="33">
        <f t="shared" si="3"/>
        <v>0</v>
      </c>
    </row>
    <row r="78" spans="1:6" s="4" customFormat="1" ht="16.5" thickBot="1">
      <c r="A78" s="41" t="s">
        <v>158</v>
      </c>
      <c r="B78" s="30" t="s">
        <v>68</v>
      </c>
      <c r="C78" s="31" t="s">
        <v>7</v>
      </c>
      <c r="D78" s="32">
        <v>2</v>
      </c>
      <c r="E78" s="45"/>
      <c r="F78" s="33">
        <f t="shared" si="3"/>
        <v>0</v>
      </c>
    </row>
    <row r="79" spans="1:6" s="4" customFormat="1" ht="16.5" thickBot="1">
      <c r="A79" s="29" t="s">
        <v>159</v>
      </c>
      <c r="B79" s="37" t="s">
        <v>69</v>
      </c>
      <c r="C79" s="31" t="s">
        <v>7</v>
      </c>
      <c r="D79" s="38">
        <v>4</v>
      </c>
      <c r="E79" s="45"/>
      <c r="F79" s="33">
        <f t="shared" si="3"/>
        <v>0</v>
      </c>
    </row>
    <row r="80" spans="1:6" s="4" customFormat="1" ht="16.5" thickBot="1">
      <c r="A80" s="36" t="s">
        <v>160</v>
      </c>
      <c r="B80" s="37" t="s">
        <v>70</v>
      </c>
      <c r="C80" s="35" t="s">
        <v>7</v>
      </c>
      <c r="D80" s="38">
        <v>6</v>
      </c>
      <c r="E80" s="46"/>
      <c r="F80" s="33">
        <f t="shared" si="3"/>
        <v>0</v>
      </c>
    </row>
    <row r="81" spans="1:6" s="4" customFormat="1" ht="16.5" thickBot="1">
      <c r="A81" s="36" t="s">
        <v>161</v>
      </c>
      <c r="B81" s="30" t="s">
        <v>71</v>
      </c>
      <c r="C81" s="31" t="s">
        <v>48</v>
      </c>
      <c r="D81" s="32">
        <v>1900</v>
      </c>
      <c r="E81" s="44"/>
      <c r="F81" s="33">
        <f t="shared" si="3"/>
        <v>0</v>
      </c>
    </row>
    <row r="82" spans="1:6" s="4" customFormat="1" ht="26.25" thickBot="1">
      <c r="A82" s="36" t="s">
        <v>162</v>
      </c>
      <c r="B82" s="30" t="s">
        <v>72</v>
      </c>
      <c r="C82" s="31" t="s">
        <v>23</v>
      </c>
      <c r="D82" s="32">
        <v>2</v>
      </c>
      <c r="E82" s="43"/>
      <c r="F82" s="33">
        <f t="shared" si="3"/>
        <v>0</v>
      </c>
    </row>
    <row r="83" spans="1:6" s="4" customFormat="1" ht="26.25" thickBot="1">
      <c r="A83" s="36" t="s">
        <v>163</v>
      </c>
      <c r="B83" s="30" t="s">
        <v>73</v>
      </c>
      <c r="C83" s="31" t="s">
        <v>23</v>
      </c>
      <c r="D83" s="32">
        <v>2</v>
      </c>
      <c r="E83" s="45"/>
      <c r="F83" s="33">
        <f t="shared" si="3"/>
        <v>0</v>
      </c>
    </row>
    <row r="84" spans="1:6" s="4" customFormat="1" ht="16.5" thickBot="1">
      <c r="A84" s="36" t="s">
        <v>164</v>
      </c>
      <c r="B84" s="30" t="s">
        <v>74</v>
      </c>
      <c r="C84" s="31" t="s">
        <v>17</v>
      </c>
      <c r="D84" s="32">
        <v>10</v>
      </c>
      <c r="E84" s="45"/>
      <c r="F84" s="33">
        <f t="shared" si="3"/>
        <v>0</v>
      </c>
    </row>
    <row r="85" spans="1:6" s="4" customFormat="1" ht="26.25" thickBot="1">
      <c r="A85" s="36" t="s">
        <v>165</v>
      </c>
      <c r="B85" s="30" t="s">
        <v>75</v>
      </c>
      <c r="C85" s="31" t="s">
        <v>23</v>
      </c>
      <c r="D85" s="32">
        <v>3</v>
      </c>
      <c r="E85" s="46"/>
      <c r="F85" s="33">
        <f t="shared" si="3"/>
        <v>0</v>
      </c>
    </row>
    <row r="86" spans="1:6" s="21" customFormat="1" ht="24" customHeight="1" thickBot="1">
      <c r="A86" s="24" t="s">
        <v>144</v>
      </c>
      <c r="B86" s="50" t="s">
        <v>148</v>
      </c>
      <c r="C86" s="50"/>
      <c r="D86" s="50"/>
      <c r="E86" s="51"/>
      <c r="F86" s="34">
        <f>SUM(F70:F85)</f>
        <v>0</v>
      </c>
    </row>
    <row r="87" spans="1:6" s="21" customFormat="1" ht="13.5" thickBot="1">
      <c r="B87" s="22"/>
      <c r="E87" s="23"/>
      <c r="F87" s="23"/>
    </row>
    <row r="88" spans="1:6" s="21" customFormat="1" ht="24" customHeight="1" thickBot="1">
      <c r="A88" s="24" t="s">
        <v>124</v>
      </c>
      <c r="B88" s="54" t="s">
        <v>145</v>
      </c>
      <c r="C88" s="55"/>
      <c r="D88" s="55"/>
      <c r="E88" s="55"/>
      <c r="F88" s="56"/>
    </row>
    <row r="89" spans="1:6" s="4" customFormat="1" ht="49.5" customHeight="1" thickBot="1">
      <c r="A89" s="57" t="s">
        <v>143</v>
      </c>
      <c r="B89" s="58"/>
      <c r="C89" s="58"/>
      <c r="D89" s="58"/>
      <c r="E89" s="58"/>
      <c r="F89" s="59"/>
    </row>
    <row r="90" spans="1:6" s="4" customFormat="1" ht="26.25" thickBot="1">
      <c r="A90" s="29" t="s">
        <v>125</v>
      </c>
      <c r="B90" s="30" t="s">
        <v>96</v>
      </c>
      <c r="C90" s="31" t="s">
        <v>7</v>
      </c>
      <c r="D90" s="32">
        <v>15</v>
      </c>
      <c r="E90" s="43"/>
      <c r="F90" s="33">
        <f>D90*E90</f>
        <v>0</v>
      </c>
    </row>
    <row r="91" spans="1:6" s="4" customFormat="1" ht="26.25" thickBot="1">
      <c r="A91" s="41" t="s">
        <v>126</v>
      </c>
      <c r="B91" s="30" t="s">
        <v>97</v>
      </c>
      <c r="C91" s="35" t="s">
        <v>7</v>
      </c>
      <c r="D91" s="38">
        <v>73</v>
      </c>
      <c r="E91" s="43"/>
      <c r="F91" s="39">
        <f t="shared" ref="F91" si="4">D91*E91</f>
        <v>0</v>
      </c>
    </row>
    <row r="92" spans="1:6" s="4" customFormat="1" ht="16.5" thickBot="1">
      <c r="A92" s="29" t="s">
        <v>127</v>
      </c>
      <c r="B92" s="30" t="s">
        <v>62</v>
      </c>
      <c r="C92" s="31" t="s">
        <v>7</v>
      </c>
      <c r="D92" s="32">
        <v>9</v>
      </c>
      <c r="E92" s="43"/>
      <c r="F92" s="33">
        <f>D92*E92</f>
        <v>0</v>
      </c>
    </row>
    <row r="93" spans="1:6" s="4" customFormat="1" ht="16.5" thickBot="1">
      <c r="A93" s="36" t="s">
        <v>128</v>
      </c>
      <c r="B93" s="37" t="s">
        <v>63</v>
      </c>
      <c r="C93" s="35" t="s">
        <v>7</v>
      </c>
      <c r="D93" s="38">
        <v>4</v>
      </c>
      <c r="E93" s="43"/>
      <c r="F93" s="39">
        <f t="shared" ref="F93:F107" si="5">D93*E93</f>
        <v>0</v>
      </c>
    </row>
    <row r="94" spans="1:6" s="4" customFormat="1" ht="16.5" thickBot="1">
      <c r="A94" s="36" t="s">
        <v>129</v>
      </c>
      <c r="B94" s="30" t="s">
        <v>64</v>
      </c>
      <c r="C94" s="31" t="s">
        <v>7</v>
      </c>
      <c r="D94" s="32">
        <v>4</v>
      </c>
      <c r="E94" s="43"/>
      <c r="F94" s="33">
        <f t="shared" si="5"/>
        <v>0</v>
      </c>
    </row>
    <row r="95" spans="1:6" s="4" customFormat="1" ht="26.25" thickBot="1">
      <c r="A95" s="36" t="s">
        <v>130</v>
      </c>
      <c r="B95" s="30" t="s">
        <v>65</v>
      </c>
      <c r="C95" s="31" t="s">
        <v>7</v>
      </c>
      <c r="D95" s="32">
        <v>1</v>
      </c>
      <c r="E95" s="43"/>
      <c r="F95" s="33">
        <f t="shared" si="5"/>
        <v>0</v>
      </c>
    </row>
    <row r="96" spans="1:6" s="4" customFormat="1" ht="26.25" thickBot="1">
      <c r="A96" s="48" t="s">
        <v>131</v>
      </c>
      <c r="B96" s="37" t="s">
        <v>67</v>
      </c>
      <c r="C96" s="35" t="s">
        <v>7</v>
      </c>
      <c r="D96" s="38">
        <v>1</v>
      </c>
      <c r="E96" s="43"/>
      <c r="F96" s="39">
        <f t="shared" si="5"/>
        <v>0</v>
      </c>
    </row>
    <row r="97" spans="1:6" s="4" customFormat="1" ht="26.25" customHeight="1" thickBot="1">
      <c r="A97" s="36" t="s">
        <v>132</v>
      </c>
      <c r="B97" s="30" t="s">
        <v>77</v>
      </c>
      <c r="C97" s="31" t="s">
        <v>7</v>
      </c>
      <c r="D97" s="32">
        <v>1</v>
      </c>
      <c r="E97" s="43"/>
      <c r="F97" s="33">
        <f t="shared" si="5"/>
        <v>0</v>
      </c>
    </row>
    <row r="98" spans="1:6" s="4" customFormat="1" ht="16.5" thickBot="1">
      <c r="A98" s="41" t="s">
        <v>133</v>
      </c>
      <c r="B98" s="30" t="s">
        <v>78</v>
      </c>
      <c r="C98" s="31" t="s">
        <v>7</v>
      </c>
      <c r="D98" s="32">
        <v>2</v>
      </c>
      <c r="E98" s="43"/>
      <c r="F98" s="33">
        <f t="shared" si="5"/>
        <v>0</v>
      </c>
    </row>
    <row r="99" spans="1:6" s="4" customFormat="1" ht="26.25" thickBot="1">
      <c r="A99" s="29" t="s">
        <v>134</v>
      </c>
      <c r="B99" s="37" t="s">
        <v>79</v>
      </c>
      <c r="C99" s="31" t="s">
        <v>7</v>
      </c>
      <c r="D99" s="38">
        <v>6</v>
      </c>
      <c r="E99" s="43"/>
      <c r="F99" s="39">
        <f t="shared" si="5"/>
        <v>0</v>
      </c>
    </row>
    <row r="100" spans="1:6" s="4" customFormat="1" ht="26.25" thickBot="1">
      <c r="A100" s="36" t="s">
        <v>135</v>
      </c>
      <c r="B100" s="37" t="s">
        <v>80</v>
      </c>
      <c r="C100" s="35" t="s">
        <v>7</v>
      </c>
      <c r="D100" s="38">
        <v>4</v>
      </c>
      <c r="E100" s="43"/>
      <c r="F100" s="39">
        <f t="shared" si="5"/>
        <v>0</v>
      </c>
    </row>
    <row r="101" spans="1:6" s="4" customFormat="1" ht="16.5" thickBot="1">
      <c r="A101" s="36" t="s">
        <v>136</v>
      </c>
      <c r="B101" s="30" t="s">
        <v>81</v>
      </c>
      <c r="C101" s="31" t="s">
        <v>48</v>
      </c>
      <c r="D101" s="32">
        <v>2000</v>
      </c>
      <c r="E101" s="43"/>
      <c r="F101" s="33">
        <f t="shared" si="5"/>
        <v>0</v>
      </c>
    </row>
    <row r="102" spans="1:6" s="4" customFormat="1" ht="26.25" thickBot="1">
      <c r="A102" s="36" t="s">
        <v>137</v>
      </c>
      <c r="B102" s="30" t="s">
        <v>82</v>
      </c>
      <c r="C102" s="31" t="s">
        <v>23</v>
      </c>
      <c r="D102" s="32">
        <v>4</v>
      </c>
      <c r="E102" s="43"/>
      <c r="F102" s="33">
        <f t="shared" si="5"/>
        <v>0</v>
      </c>
    </row>
    <row r="103" spans="1:6" s="4" customFormat="1" ht="16.5" thickBot="1">
      <c r="A103" s="36" t="s">
        <v>138</v>
      </c>
      <c r="B103" s="30" t="s">
        <v>83</v>
      </c>
      <c r="C103" s="31" t="s">
        <v>7</v>
      </c>
      <c r="D103" s="32">
        <v>4</v>
      </c>
      <c r="E103" s="43"/>
      <c r="F103" s="33">
        <f t="shared" si="5"/>
        <v>0</v>
      </c>
    </row>
    <row r="104" spans="1:6" s="4" customFormat="1" ht="26.25" thickBot="1">
      <c r="A104" s="36" t="s">
        <v>139</v>
      </c>
      <c r="B104" s="30" t="s">
        <v>73</v>
      </c>
      <c r="C104" s="31" t="s">
        <v>23</v>
      </c>
      <c r="D104" s="32">
        <v>10</v>
      </c>
      <c r="E104" s="43"/>
      <c r="F104" s="33">
        <f t="shared" si="5"/>
        <v>0</v>
      </c>
    </row>
    <row r="105" spans="1:6" s="4" customFormat="1" ht="16.5" thickBot="1">
      <c r="A105" s="48" t="s">
        <v>140</v>
      </c>
      <c r="B105" s="37" t="s">
        <v>74</v>
      </c>
      <c r="C105" s="35" t="s">
        <v>17</v>
      </c>
      <c r="D105" s="38">
        <v>40</v>
      </c>
      <c r="E105" s="43"/>
      <c r="F105" s="39">
        <f t="shared" si="5"/>
        <v>0</v>
      </c>
    </row>
    <row r="106" spans="1:6" s="4" customFormat="1" ht="26.25" thickBot="1">
      <c r="A106" s="36" t="s">
        <v>141</v>
      </c>
      <c r="B106" s="30" t="s">
        <v>84</v>
      </c>
      <c r="C106" s="31" t="s">
        <v>23</v>
      </c>
      <c r="D106" s="32">
        <v>2</v>
      </c>
      <c r="E106" s="45"/>
      <c r="F106" s="33">
        <f t="shared" si="5"/>
        <v>0</v>
      </c>
    </row>
    <row r="107" spans="1:6" s="4" customFormat="1" ht="16.5" thickBot="1">
      <c r="A107" s="36" t="s">
        <v>142</v>
      </c>
      <c r="B107" s="37" t="s">
        <v>85</v>
      </c>
      <c r="C107" s="31" t="s">
        <v>23</v>
      </c>
      <c r="D107" s="38">
        <v>1</v>
      </c>
      <c r="E107" s="45"/>
      <c r="F107" s="33">
        <f t="shared" si="5"/>
        <v>0</v>
      </c>
    </row>
    <row r="108" spans="1:6" s="15" customFormat="1" ht="24" customHeight="1" thickBot="1">
      <c r="A108" s="24" t="s">
        <v>124</v>
      </c>
      <c r="B108" s="50" t="s">
        <v>146</v>
      </c>
      <c r="C108" s="50"/>
      <c r="D108" s="50"/>
      <c r="E108" s="51"/>
      <c r="F108" s="34">
        <f>SUM(F90:F107)</f>
        <v>0</v>
      </c>
    </row>
    <row r="109" spans="1:6" s="4" customFormat="1" ht="16.5" thickBot="1">
      <c r="A109" s="21"/>
      <c r="B109" s="22"/>
      <c r="C109" s="21"/>
      <c r="D109" s="21"/>
      <c r="E109" s="23"/>
      <c r="F109" s="23"/>
    </row>
    <row r="110" spans="1:6" s="40" customFormat="1" ht="24" customHeight="1" thickBot="1">
      <c r="A110" s="7"/>
      <c r="B110" s="8" t="s">
        <v>8</v>
      </c>
      <c r="C110" s="9"/>
      <c r="D110" s="10"/>
      <c r="E110" s="11"/>
      <c r="F110" s="12"/>
    </row>
    <row r="111" spans="1:6" s="40" customFormat="1" ht="24" customHeight="1" thickBot="1">
      <c r="A111" s="13" t="s">
        <v>18</v>
      </c>
      <c r="B111" s="53" t="str">
        <f>B8</f>
        <v>POPRAVAK DEKORACIJA I DRUGI OPĆI TROŠKOVI</v>
      </c>
      <c r="C111" s="53"/>
      <c r="D111" s="53"/>
      <c r="E111" s="53"/>
      <c r="F111" s="17">
        <f>F24</f>
        <v>0</v>
      </c>
    </row>
    <row r="112" spans="1:6" s="40" customFormat="1" ht="24" customHeight="1" thickBot="1">
      <c r="A112" s="14" t="s">
        <v>19</v>
      </c>
      <c r="B112" s="52" t="str">
        <f>B26</f>
        <v>MONTAŽA DEKORACIJA - OMIŠALJ</v>
      </c>
      <c r="C112" s="52"/>
      <c r="D112" s="52"/>
      <c r="E112" s="52"/>
      <c r="F112" s="17">
        <f>F44</f>
        <v>0</v>
      </c>
    </row>
    <row r="113" spans="1:6" s="40" customFormat="1" ht="24" customHeight="1" thickBot="1">
      <c r="A113" s="13" t="s">
        <v>20</v>
      </c>
      <c r="B113" s="53" t="str">
        <f>B46</f>
        <v>MONTAŽA DEKORACIJA - NJIVICE</v>
      </c>
      <c r="C113" s="53"/>
      <c r="D113" s="53"/>
      <c r="E113" s="53"/>
      <c r="F113" s="17">
        <f>F66</f>
        <v>0</v>
      </c>
    </row>
    <row r="114" spans="1:6" s="40" customFormat="1" ht="24" customHeight="1" thickBot="1">
      <c r="A114" s="14" t="s">
        <v>144</v>
      </c>
      <c r="B114" s="52" t="str">
        <f>B68</f>
        <v>DEMONTAŽA DEKORACIJA - OMIŠALJ</v>
      </c>
      <c r="C114" s="52"/>
      <c r="D114" s="52"/>
      <c r="E114" s="52"/>
      <c r="F114" s="17">
        <f>F86</f>
        <v>0</v>
      </c>
    </row>
    <row r="115" spans="1:6" s="40" customFormat="1" ht="24" customHeight="1" thickBot="1">
      <c r="A115" s="13" t="s">
        <v>124</v>
      </c>
      <c r="B115" s="53" t="str">
        <f>B88</f>
        <v>DEMONTAŽA DEKORACIJA - NJIVICE</v>
      </c>
      <c r="C115" s="53"/>
      <c r="D115" s="53"/>
      <c r="E115" s="53"/>
      <c r="F115" s="17">
        <f>F108</f>
        <v>0</v>
      </c>
    </row>
    <row r="116" spans="1:6" s="40" customFormat="1" ht="24" customHeight="1" thickBot="1">
      <c r="A116" s="4"/>
      <c r="B116" s="67" t="s">
        <v>9</v>
      </c>
      <c r="C116" s="67"/>
      <c r="D116" s="67"/>
      <c r="E116" s="67"/>
      <c r="F116" s="18">
        <f>SUM(F111:F115)</f>
        <v>0</v>
      </c>
    </row>
    <row r="117" spans="1:6" s="40" customFormat="1" ht="24" customHeight="1" thickBot="1">
      <c r="A117" s="4"/>
      <c r="B117" s="67" t="s">
        <v>10</v>
      </c>
      <c r="C117" s="67"/>
      <c r="D117" s="67"/>
      <c r="E117" s="67"/>
      <c r="F117" s="47">
        <f>F116*0.25</f>
        <v>0</v>
      </c>
    </row>
    <row r="118" spans="1:6" s="40" customFormat="1" ht="24" customHeight="1" thickBot="1">
      <c r="A118" s="4"/>
      <c r="B118" s="67" t="s">
        <v>11</v>
      </c>
      <c r="C118" s="67"/>
      <c r="D118" s="67"/>
      <c r="E118" s="67"/>
      <c r="F118" s="18">
        <f>SUM(F116:F117)</f>
        <v>0</v>
      </c>
    </row>
    <row r="119" spans="1:6" s="40" customFormat="1" ht="15.75">
      <c r="A119" s="1"/>
      <c r="B119" s="2"/>
      <c r="C119" s="1"/>
      <c r="D119" s="1"/>
      <c r="E119" s="19"/>
      <c r="F119" s="19"/>
    </row>
    <row r="120" spans="1:6" s="40" customFormat="1" ht="15.75">
      <c r="A120" s="1"/>
      <c r="B120" s="2"/>
      <c r="C120" s="1"/>
      <c r="D120" s="1"/>
      <c r="E120" s="19"/>
      <c r="F120" s="19"/>
    </row>
    <row r="121" spans="1:6" s="40" customFormat="1" ht="15.75">
      <c r="A121" s="68" t="s">
        <v>12</v>
      </c>
      <c r="B121" s="68"/>
      <c r="C121" s="1"/>
      <c r="D121" s="1"/>
      <c r="E121" s="3"/>
      <c r="F121" s="3"/>
    </row>
    <row r="122" spans="1:6" s="40" customFormat="1" ht="16.5" thickBot="1">
      <c r="A122" s="1"/>
      <c r="B122" s="2"/>
      <c r="C122" s="1"/>
      <c r="D122" s="1"/>
      <c r="E122" s="3"/>
      <c r="F122" s="3"/>
    </row>
    <row r="123" spans="1:6" s="40" customFormat="1" ht="15.75">
      <c r="A123" s="1"/>
      <c r="B123" s="2"/>
      <c r="C123" s="66" t="s">
        <v>15</v>
      </c>
      <c r="D123" s="66"/>
      <c r="E123" s="66"/>
      <c r="F123" s="66"/>
    </row>
    <row r="124" spans="1:6" s="40" customFormat="1" ht="15.75">
      <c r="A124" s="1"/>
      <c r="B124" s="2"/>
      <c r="C124" s="1"/>
      <c r="D124" s="1"/>
      <c r="E124" s="3"/>
      <c r="F124" s="3"/>
    </row>
    <row r="125" spans="1:6" s="40" customFormat="1" ht="15.75">
      <c r="A125" s="1"/>
      <c r="B125" s="42" t="s">
        <v>16</v>
      </c>
      <c r="C125" s="1"/>
      <c r="D125" s="1"/>
      <c r="E125" s="3"/>
      <c r="F125" s="3"/>
    </row>
    <row r="126" spans="1:6" s="4" customFormat="1" ht="15.75">
      <c r="A126" s="1"/>
      <c r="B126" s="2"/>
      <c r="C126" s="66" t="s">
        <v>13</v>
      </c>
      <c r="D126" s="66"/>
      <c r="E126" s="66"/>
      <c r="F126" s="66"/>
    </row>
    <row r="127" spans="1:6" s="4" customFormat="1" ht="15.75">
      <c r="A127" s="1"/>
      <c r="B127" s="2"/>
      <c r="C127" s="66" t="s">
        <v>14</v>
      </c>
      <c r="D127" s="66"/>
      <c r="E127" s="66"/>
      <c r="F127" s="66"/>
    </row>
    <row r="128" spans="1:6" s="4" customFormat="1" ht="15.75">
      <c r="A128" s="1"/>
      <c r="B128" s="2"/>
      <c r="C128" s="1"/>
      <c r="D128" s="1"/>
      <c r="E128" s="3"/>
      <c r="F128" s="3"/>
    </row>
  </sheetData>
  <sheetProtection algorithmName="SHA-512" hashValue="CB7K3+/Cuyx/L0vZLO765kn/BXuhPfTu6LgJDrd9NDssnAHqp5se/aQ//Y3AI182mHFqtWk4RwHC5ZTumm3YXA==" saltValue="B5uj2NzLoqbLYoAVenTT7w==" spinCount="100000" sheet="1" objects="1" scenarios="1"/>
  <mergeCells count="34">
    <mergeCell ref="C126:F126"/>
    <mergeCell ref="C127:F127"/>
    <mergeCell ref="B113:E113"/>
    <mergeCell ref="B112:E112"/>
    <mergeCell ref="B116:E116"/>
    <mergeCell ref="B117:E117"/>
    <mergeCell ref="B118:E118"/>
    <mergeCell ref="A121:B121"/>
    <mergeCell ref="C123:F123"/>
    <mergeCell ref="B24:E24"/>
    <mergeCell ref="B44:E44"/>
    <mergeCell ref="B26:F26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A27:F27"/>
    <mergeCell ref="B86:E86"/>
    <mergeCell ref="B114:E114"/>
    <mergeCell ref="B115:E115"/>
    <mergeCell ref="B46:F46"/>
    <mergeCell ref="A47:F47"/>
    <mergeCell ref="B66:E66"/>
    <mergeCell ref="B68:F68"/>
    <mergeCell ref="A69:F69"/>
    <mergeCell ref="B88:F88"/>
    <mergeCell ref="B108:E108"/>
    <mergeCell ref="B111:E111"/>
    <mergeCell ref="A89:F89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2023-10-04T12:04:49Z</cp:lastPrinted>
  <dcterms:created xsi:type="dcterms:W3CDTF">2021-12-13T14:27:14Z</dcterms:created>
  <dcterms:modified xsi:type="dcterms:W3CDTF">2023-10-09T10:06:52Z</dcterms:modified>
</cp:coreProperties>
</file>