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4\33-24 Dohrana plaža 2024\"/>
    </mc:Choice>
  </mc:AlternateContent>
  <xr:revisionPtr revIDLastSave="0" documentId="13_ncr:1_{E1362858-60EF-4E19-9235-35FA6538B25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4" r:id="rId1"/>
    <sheet name="Troškovnik" sheetId="2" r:id="rId2"/>
  </sheets>
  <definedNames>
    <definedName name="_xlnm.Print_Area" localSheetId="1">Troškovnik!$A$1:$F$50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2" l="1"/>
  <c r="F24" i="2"/>
  <c r="F23" i="2"/>
  <c r="F16" i="2"/>
  <c r="F15" i="2"/>
  <c r="F12" i="2" l="1"/>
  <c r="F11" i="2"/>
  <c r="F10" i="2"/>
  <c r="F27" i="2"/>
  <c r="F32" i="2"/>
  <c r="F31" i="2"/>
  <c r="F33" i="2" l="1"/>
  <c r="F26" i="2"/>
  <c r="F22" i="2" l="1"/>
  <c r="F21" i="2"/>
  <c r="F28" i="2" l="1"/>
  <c r="F13" i="2"/>
  <c r="F17" i="2" s="1"/>
  <c r="B38" i="2" l="1"/>
  <c r="B37" i="2"/>
  <c r="B36" i="2"/>
  <c r="F36" i="2" l="1"/>
  <c r="F38" i="2" l="1"/>
  <c r="F37" i="2"/>
  <c r="F39" i="2" l="1"/>
  <c r="F40" i="2" s="1"/>
  <c r="F41" i="2" l="1"/>
</calcChain>
</file>

<file path=xl/sharedStrings.xml><?xml version="1.0" encoding="utf-8"?>
<sst xmlns="http://schemas.openxmlformats.org/spreadsheetml/2006/main" count="85" uniqueCount="61">
  <si>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</si>
  <si>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</si>
  <si>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</si>
  <si>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</si>
  <si>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</si>
  <si>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</si>
  <si>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</si>
  <si>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REKAPITULACIJA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</si>
  <si>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</si>
  <si>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</si>
  <si>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</si>
  <si>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</si>
  <si>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</si>
  <si>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</si>
  <si>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</si>
  <si>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</si>
  <si>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m3</t>
  </si>
  <si>
    <t>1.</t>
  </si>
  <si>
    <t>2.</t>
  </si>
  <si>
    <t>3.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</si>
  <si>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EUR (nula eura).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</si>
  <si>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2.1.</t>
  </si>
  <si>
    <t>2.2.</t>
  </si>
  <si>
    <t>1.1.</t>
  </si>
  <si>
    <t>1.2.</t>
  </si>
  <si>
    <t>3.1.</t>
  </si>
  <si>
    <t>3.2.</t>
  </si>
  <si>
    <t>a)</t>
  </si>
  <si>
    <t>b)</t>
  </si>
  <si>
    <t>2.3.</t>
  </si>
  <si>
    <t>c)</t>
  </si>
  <si>
    <t>d)</t>
  </si>
  <si>
    <t>Predmet nabave: Dohrana i planiranje plaža u 2024. godini</t>
  </si>
  <si>
    <t>Evidencijski broj nabave: 33/24</t>
  </si>
  <si>
    <t>DOHRANA PLAŽA - NASELJE OMIŠALJ</t>
  </si>
  <si>
    <t>DOHRANA PLAŽA - NASELJE OMIŠALJ - UKUPNO</t>
  </si>
  <si>
    <t>DOHRANA PLAŽA - NASELJE NJIVICE</t>
  </si>
  <si>
    <t>DOHRANA PLAŽA - NASELJE NJIVICE - UKUPNO</t>
  </si>
  <si>
    <t>RAVNANJE PLAŽA</t>
  </si>
  <si>
    <t>RAVNANJE PLAŽA - UKUPNO</t>
  </si>
  <si>
    <t>Plaža Pesja</t>
  </si>
  <si>
    <t>Plaža Večja</t>
  </si>
  <si>
    <t>Plaža Mali Kijec (ispod dječjeg igrališta)</t>
  </si>
  <si>
    <t>Plaža Jadran</t>
  </si>
  <si>
    <t>1.3.</t>
  </si>
  <si>
    <t>e)</t>
  </si>
  <si>
    <t>Mekotini (odbojkaško igralište)</t>
  </si>
  <si>
    <t>Plaža Rosulje</t>
  </si>
  <si>
    <t>Plaža Kijac (kod odbojkaškog igrališta)</t>
  </si>
  <si>
    <t>Plaža Centar (ispod hotela Miramare)</t>
  </si>
  <si>
    <t>Plaža Pod Crikvun</t>
  </si>
  <si>
    <t>Plaža Kijac (Popaj)</t>
  </si>
  <si>
    <t>Dobava, dovoz te istovar šljunka granulacije
4-8 mm za javne plaže u naselju Omišalj. Obračun po m3 istovarenog materijala.</t>
  </si>
  <si>
    <t>Dobava, dovoz te istovar oblutaka granulacije 30-60 mm za javnu plažu Večja (sunčalište) u naselju Omišalj. Obračun po m3 istovarenog materijala.</t>
  </si>
  <si>
    <t>Dobava, dovoz te istovar pijeska granulacije
0-0,5 mm za javne plaže u naselju Omišalj. Obračun po m3 istovarenog materijala.</t>
  </si>
  <si>
    <t>Dobava, dovoz te istovar šljunka granulacije
4-8 mm za javne plaže u naselju Njivice. Obračun po m3 istovarenog materijala.</t>
  </si>
  <si>
    <t>Dobava, dovoz te istovar oblutaka granulacije 30-60 mm za javnu plažu Rosulje (sunčalište) u naselju Njivice. Obračun po m3 istovarenog materijala.</t>
  </si>
  <si>
    <t>Dobava, dovoz te istovar pijeska granulacije
0-0,5 mm za javnu plažu Kijac (odbojkaško igralište) u naselju Njivice. Obračun po m3 materijala.</t>
  </si>
  <si>
    <t>h</t>
  </si>
  <si>
    <t>Strojno ravnanje plaža. Obračun po satu rada.</t>
  </si>
  <si>
    <t>Interventno strojno ravnanje plaža izvan redovnog razdoblja. Interventni radovi se izvode isključivo u slučaju potrebe za ravnanjem plaža uzrokovane vremenskim nepogodama ili drugim oblikom više sile ili nepredviđenih okolnosti. Obračun po satu rada.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</si>
</sst>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[$€-1]"/>
    <numFmt numFmtId="168" formatCode="&quot; &quot;#,##0.00&quot;    &quot;;&quot;-&quot;#,##0.00&quot;    &quot;;&quot; -&quot;00&quot;    &quot;;&quot; &quot;@&quot; &quot;"/>
    <numFmt numFmtId="169" formatCode="_-* #,##0.00\ _k_n_-;\-* #,##0.00\ _k_n_-;_-* &quot;-&quot;??\ _k_n_-;_-@_-"/>
  </numFmts>
  <fonts count="15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0"/>
      <color rgb="FF000000"/>
      <name val="ISOCPEUR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A6A6A6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4" fillId="0" borderId="0" applyNumberFormat="0" applyBorder="0" applyProtection="0"/>
  </cellStyleXfs>
  <cellXfs count="67">
    <xf numFmtId="0" fontId="0" fillId="0" borderId="0" xfId="0"/>
    <xf numFmtId="0" fontId="2" fillId="0" borderId="0" xfId="0" applyFont="1"/>
    <xf numFmtId="167" fontId="12" fillId="4" borderId="4" xfId="0" applyNumberFormat="1" applyFont="1" applyFill="1" applyBorder="1" applyAlignment="1" applyProtection="1">
      <alignment horizontal="center" vertical="center" wrapText="1"/>
      <protection locked="0"/>
    </xf>
    <xf numFmtId="167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167" fontId="12" fillId="4" borderId="4" xfId="0" applyNumberFormat="1" applyFont="1" applyFill="1" applyBorder="1" applyAlignment="1" applyProtection="1">
      <alignment horizontal="center" vertical="center"/>
      <protection locked="0"/>
    </xf>
    <xf numFmtId="167" fontId="4" fillId="5" borderId="1" xfId="2" applyNumberFormat="1" applyFont="1" applyFill="1" applyBorder="1" applyAlignment="1" applyProtection="1">
      <alignment horizontal="center" vertical="center"/>
      <protection locked="0"/>
    </xf>
    <xf numFmtId="167" fontId="12" fillId="0" borderId="4" xfId="1" applyNumberFormat="1" applyFont="1" applyBorder="1" applyAlignment="1" applyProtection="1">
      <alignment horizontal="center" vertical="center"/>
    </xf>
    <xf numFmtId="167" fontId="11" fillId="2" borderId="1" xfId="1" applyNumberFormat="1" applyFont="1" applyFill="1" applyBorder="1" applyAlignment="1" applyProtection="1">
      <alignment horizontal="center" vertical="center"/>
    </xf>
    <xf numFmtId="167" fontId="12" fillId="0" borderId="2" xfId="1" applyNumberFormat="1" applyFont="1" applyBorder="1" applyAlignment="1" applyProtection="1">
      <alignment horizontal="center" vertical="center"/>
    </xf>
    <xf numFmtId="4" fontId="4" fillId="6" borderId="7" xfId="1" applyNumberFormat="1" applyFont="1" applyFill="1" applyBorder="1" applyAlignment="1" applyProtection="1">
      <alignment vertical="center"/>
    </xf>
    <xf numFmtId="4" fontId="4" fillId="6" borderId="2" xfId="1" applyNumberFormat="1" applyFont="1" applyFill="1" applyBorder="1" applyAlignment="1" applyProtection="1">
      <alignment horizontal="center" vertical="center"/>
    </xf>
    <xf numFmtId="167" fontId="4" fillId="3" borderId="1" xfId="2" applyNumberFormat="1" applyFont="1" applyFill="1" applyBorder="1" applyAlignment="1" applyProtection="1">
      <alignment horizontal="center" vertical="center"/>
    </xf>
    <xf numFmtId="4" fontId="4" fillId="3" borderId="1" xfId="1" applyNumberFormat="1" applyFont="1" applyFill="1" applyBorder="1" applyAlignment="1" applyProtection="1">
      <alignment horizontal="center" vertical="center"/>
    </xf>
    <xf numFmtId="167" fontId="4" fillId="5" borderId="1" xfId="2" applyNumberFormat="1" applyFont="1" applyFill="1" applyBorder="1" applyAlignment="1" applyProtection="1">
      <alignment horizontal="center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/>
    <xf numFmtId="164" fontId="4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 vertical="top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 indent="1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 indent="1"/>
    </xf>
    <xf numFmtId="4" fontId="12" fillId="0" borderId="2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 horizontal="center" vertical="top"/>
    </xf>
    <xf numFmtId="49" fontId="12" fillId="0" borderId="1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8" fillId="0" borderId="0" xfId="0" applyFont="1"/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left" vertical="center" wrapText="1" inden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/>
    </xf>
    <xf numFmtId="0" fontId="13" fillId="0" borderId="0" xfId="0" applyFont="1"/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indent="1"/>
    </xf>
    <xf numFmtId="0" fontId="11" fillId="2" borderId="6" xfId="0" applyFont="1" applyFill="1" applyBorder="1" applyAlignment="1">
      <alignment horizontal="left" vertical="center" indent="1"/>
    </xf>
    <xf numFmtId="0" fontId="11" fillId="2" borderId="6" xfId="0" applyFont="1" applyFill="1" applyBorder="1" applyAlignment="1">
      <alignment horizontal="left" vertical="center" wrapText="1" indent="1"/>
    </xf>
    <xf numFmtId="0" fontId="11" fillId="2" borderId="7" xfId="0" applyFont="1" applyFill="1" applyBorder="1" applyAlignment="1">
      <alignment horizontal="left" vertical="center" wrapText="1" indent="1"/>
    </xf>
    <xf numFmtId="0" fontId="11" fillId="2" borderId="2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1" fillId="5" borderId="1" xfId="0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 vertical="center" indent="1"/>
    </xf>
    <xf numFmtId="4" fontId="4" fillId="3" borderId="1" xfId="1" applyNumberFormat="1" applyFont="1" applyFill="1" applyBorder="1" applyAlignment="1" applyProtection="1">
      <alignment horizontal="left" vertical="center" wrapText="1" indent="1"/>
    </xf>
    <xf numFmtId="0" fontId="4" fillId="5" borderId="1" xfId="0" applyFont="1" applyFill="1" applyBorder="1" applyAlignment="1">
      <alignment horizontal="left" vertical="center" wrapText="1" indent="1"/>
    </xf>
    <xf numFmtId="0" fontId="10" fillId="0" borderId="0" xfId="0" applyFont="1" applyAlignment="1" applyProtection="1">
      <alignment horizontal="left"/>
      <protection locked="0"/>
    </xf>
  </cellXfs>
  <cellStyles count="7">
    <cellStyle name="Comma" xfId="1" builtinId="3" customBuiltin="1"/>
    <cellStyle name="Comma 2" xfId="4" xr:uid="{A1C23E06-ABEA-4680-84F0-4BC52E925EBF}"/>
    <cellStyle name="Comma 3" xfId="5" xr:uid="{B673E239-C0A5-45BC-93A8-0057E89409BC}"/>
    <cellStyle name="Currency" xfId="2" builtinId="4" customBuiltin="1"/>
    <cellStyle name="Normal" xfId="0" builtinId="0" customBuiltin="1"/>
    <cellStyle name="Normal 10" xfId="6" xr:uid="{2FFDD7FD-22D5-4D09-8BBA-E425CF6D783C}"/>
    <cellStyle name="Normal 3" xfId="3" xr:uid="{D5CB708F-5ECB-4809-9FAA-B173C3BA2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7438-C51E-4E8C-8C02-A659A34ABA6B}">
  <dimension ref="A1:H10"/>
  <sheetViews>
    <sheetView workbookViewId="0">
      <selection activeCell="F12" sqref="F12"/>
    </sheetView>
  </sheetViews>
  <sheetFormatPr defaultRowHeight="15"/>
  <cols>
    <col min="8" max="8" width="18.42578125" customWidth="1"/>
  </cols>
  <sheetData>
    <row r="1" spans="1:8" ht="15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>
      <c r="A2" s="46"/>
      <c r="B2" s="46"/>
      <c r="C2" s="46"/>
      <c r="D2" s="46"/>
      <c r="E2" s="46"/>
      <c r="F2" s="46"/>
      <c r="G2" s="46"/>
      <c r="H2" s="46"/>
    </row>
    <row r="3" spans="1:8">
      <c r="A3" s="46"/>
      <c r="B3" s="46"/>
      <c r="C3" s="46"/>
      <c r="D3" s="46"/>
      <c r="E3" s="46"/>
      <c r="F3" s="46"/>
      <c r="G3" s="46"/>
      <c r="H3" s="46"/>
    </row>
    <row r="4" spans="1:8">
      <c r="A4" s="46"/>
      <c r="B4" s="46"/>
      <c r="C4" s="46"/>
      <c r="D4" s="46"/>
      <c r="E4" s="46"/>
      <c r="F4" s="46"/>
      <c r="G4" s="46"/>
      <c r="H4" s="46"/>
    </row>
    <row r="5" spans="1:8">
      <c r="A5" s="46"/>
      <c r="B5" s="46"/>
      <c r="C5" s="46"/>
      <c r="D5" s="46"/>
      <c r="E5" s="46"/>
      <c r="F5" s="46"/>
      <c r="G5" s="46"/>
      <c r="H5" s="46"/>
    </row>
    <row r="6" spans="1:8">
      <c r="A6" s="46"/>
      <c r="B6" s="46"/>
      <c r="C6" s="46"/>
      <c r="D6" s="46"/>
      <c r="E6" s="46"/>
      <c r="F6" s="46"/>
      <c r="G6" s="46"/>
      <c r="H6" s="46"/>
    </row>
    <row r="7" spans="1:8">
      <c r="A7" s="46"/>
      <c r="B7" s="46"/>
      <c r="C7" s="46"/>
      <c r="D7" s="46"/>
      <c r="E7" s="46"/>
      <c r="F7" s="46"/>
      <c r="G7" s="46"/>
      <c r="H7" s="46"/>
    </row>
    <row r="8" spans="1:8">
      <c r="A8" s="46"/>
      <c r="B8" s="46"/>
      <c r="C8" s="46"/>
      <c r="D8" s="46"/>
      <c r="E8" s="46"/>
      <c r="F8" s="46"/>
      <c r="G8" s="46"/>
      <c r="H8" s="46"/>
    </row>
    <row r="10" spans="1:8" ht="18.75">
      <c r="A10" s="1"/>
      <c r="B10" s="1"/>
      <c r="C10" s="1"/>
      <c r="D10" s="1"/>
      <c r="E10" s="1"/>
      <c r="F10" s="1"/>
      <c r="G10" s="1"/>
      <c r="H10" s="1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"/>
  <sheetViews>
    <sheetView tabSelected="1" view="pageBreakPreview" zoomScale="145" zoomScaleNormal="115" zoomScaleSheetLayoutView="145" workbookViewId="0">
      <selection sqref="A1:F1"/>
    </sheetView>
  </sheetViews>
  <sheetFormatPr defaultColWidth="8.140625" defaultRowHeight="15"/>
  <cols>
    <col min="1" max="1" width="7" style="16" customWidth="1"/>
    <col min="2" max="2" width="35.5703125" style="42" customWidth="1"/>
    <col min="3" max="3" width="9.42578125" style="16" customWidth="1"/>
    <col min="4" max="4" width="9.140625" style="16" customWidth="1"/>
    <col min="5" max="5" width="11.85546875" style="44" customWidth="1"/>
    <col min="6" max="6" width="13.85546875" style="44" customWidth="1"/>
    <col min="7" max="7" width="8.140625" style="16" customWidth="1"/>
    <col min="8" max="16384" width="8.140625" style="16"/>
  </cols>
  <sheetData>
    <row r="1" spans="1:6" ht="20.25">
      <c r="A1" s="52" t="s">
        <v>0</v>
      </c>
      <c r="B1" s="52"/>
      <c r="C1" s="52"/>
      <c r="D1" s="52"/>
      <c r="E1" s="52"/>
      <c r="F1" s="52"/>
    </row>
    <row r="2" spans="1:6" s="18" customFormat="1" ht="15.75">
      <c r="A2" s="17"/>
      <c r="B2" s="17"/>
      <c r="C2" s="17"/>
      <c r="D2" s="17"/>
      <c r="E2" s="17"/>
      <c r="F2" s="17"/>
    </row>
    <row r="3" spans="1:6" s="18" customFormat="1" ht="15.75">
      <c r="A3" s="53" t="s">
        <v>32</v>
      </c>
      <c r="B3" s="53"/>
      <c r="C3" s="53"/>
      <c r="D3" s="53"/>
      <c r="E3" s="53"/>
      <c r="F3" s="53"/>
    </row>
    <row r="4" spans="1:6" s="18" customFormat="1" ht="15.75">
      <c r="A4" s="54" t="s">
        <v>33</v>
      </c>
      <c r="B4" s="54"/>
      <c r="C4" s="54"/>
      <c r="D4" s="54"/>
      <c r="E4" s="54"/>
      <c r="F4" s="54"/>
    </row>
    <row r="5" spans="1:6" s="18" customFormat="1" ht="16.5" thickBot="1">
      <c r="B5" s="19"/>
      <c r="E5" s="20"/>
      <c r="F5" s="20"/>
    </row>
    <row r="6" spans="1:6" s="18" customFormat="1" ht="16.5" thickBot="1">
      <c r="A6" s="55" t="s">
        <v>1</v>
      </c>
      <c r="B6" s="55" t="s">
        <v>2</v>
      </c>
      <c r="C6" s="55" t="s">
        <v>3</v>
      </c>
      <c r="D6" s="55" t="s">
        <v>5</v>
      </c>
      <c r="E6" s="56" t="s">
        <v>4</v>
      </c>
      <c r="F6" s="57" t="s">
        <v>6</v>
      </c>
    </row>
    <row r="7" spans="1:6" s="18" customFormat="1" ht="16.5" thickBot="1">
      <c r="A7" s="55"/>
      <c r="B7" s="55"/>
      <c r="C7" s="55"/>
      <c r="D7" s="55"/>
      <c r="E7" s="56"/>
      <c r="F7" s="57"/>
    </row>
    <row r="8" spans="1:6" s="22" customFormat="1" ht="24" customHeight="1" thickBot="1">
      <c r="A8" s="21" t="s">
        <v>17</v>
      </c>
      <c r="B8" s="49" t="s">
        <v>34</v>
      </c>
      <c r="C8" s="50"/>
      <c r="D8" s="50"/>
      <c r="E8" s="50"/>
      <c r="F8" s="51"/>
    </row>
    <row r="9" spans="1:6" s="18" customFormat="1" ht="39" customHeight="1" thickBot="1">
      <c r="A9" s="23" t="s">
        <v>23</v>
      </c>
      <c r="B9" s="24" t="s">
        <v>52</v>
      </c>
      <c r="C9" s="58"/>
      <c r="D9" s="59"/>
      <c r="E9" s="59"/>
      <c r="F9" s="60"/>
    </row>
    <row r="10" spans="1:6" s="18" customFormat="1" ht="16.5" thickBot="1">
      <c r="A10" s="26" t="s">
        <v>27</v>
      </c>
      <c r="B10" s="27" t="s">
        <v>40</v>
      </c>
      <c r="C10" s="25" t="s">
        <v>16</v>
      </c>
      <c r="D10" s="28">
        <v>25</v>
      </c>
      <c r="E10" s="3"/>
      <c r="F10" s="8">
        <f t="shared" ref="F10:F11" si="0">D10*E10</f>
        <v>0</v>
      </c>
    </row>
    <row r="11" spans="1:6" s="18" customFormat="1" ht="16.5" thickBot="1">
      <c r="A11" s="23" t="s">
        <v>28</v>
      </c>
      <c r="B11" s="24" t="s">
        <v>41</v>
      </c>
      <c r="C11" s="29" t="s">
        <v>16</v>
      </c>
      <c r="D11" s="30">
        <v>10</v>
      </c>
      <c r="E11" s="2"/>
      <c r="F11" s="6">
        <f t="shared" si="0"/>
        <v>0</v>
      </c>
    </row>
    <row r="12" spans="1:6" s="18" customFormat="1" ht="16.5" thickBot="1">
      <c r="A12" s="23" t="s">
        <v>30</v>
      </c>
      <c r="B12" s="24" t="s">
        <v>42</v>
      </c>
      <c r="C12" s="29" t="s">
        <v>16</v>
      </c>
      <c r="D12" s="30">
        <v>5</v>
      </c>
      <c r="E12" s="2"/>
      <c r="F12" s="6">
        <f t="shared" ref="F12" si="1">D12*E12</f>
        <v>0</v>
      </c>
    </row>
    <row r="13" spans="1:6" s="18" customFormat="1" ht="52.5" customHeight="1" thickBot="1">
      <c r="A13" s="23" t="s">
        <v>24</v>
      </c>
      <c r="B13" s="24" t="s">
        <v>53</v>
      </c>
      <c r="C13" s="29" t="s">
        <v>16</v>
      </c>
      <c r="D13" s="30">
        <v>15</v>
      </c>
      <c r="E13" s="2"/>
      <c r="F13" s="6">
        <f t="shared" ref="F13" si="2">D13*E13</f>
        <v>0</v>
      </c>
    </row>
    <row r="14" spans="1:6" s="18" customFormat="1" ht="39" customHeight="1" thickBot="1">
      <c r="A14" s="23" t="s">
        <v>44</v>
      </c>
      <c r="B14" s="24" t="s">
        <v>54</v>
      </c>
      <c r="C14" s="58"/>
      <c r="D14" s="59"/>
      <c r="E14" s="59"/>
      <c r="F14" s="60"/>
    </row>
    <row r="15" spans="1:6" s="18" customFormat="1" ht="16.5" thickBot="1">
      <c r="A15" s="26" t="s">
        <v>27</v>
      </c>
      <c r="B15" s="27" t="s">
        <v>46</v>
      </c>
      <c r="C15" s="25" t="s">
        <v>16</v>
      </c>
      <c r="D15" s="28">
        <v>5</v>
      </c>
      <c r="E15" s="3"/>
      <c r="F15" s="8">
        <f t="shared" ref="F15:F16" si="3">D15*E15</f>
        <v>0</v>
      </c>
    </row>
    <row r="16" spans="1:6" s="18" customFormat="1" ht="16.5" thickBot="1">
      <c r="A16" s="23" t="s">
        <v>28</v>
      </c>
      <c r="B16" s="24" t="s">
        <v>43</v>
      </c>
      <c r="C16" s="29" t="s">
        <v>16</v>
      </c>
      <c r="D16" s="30">
        <v>7</v>
      </c>
      <c r="E16" s="2"/>
      <c r="F16" s="6">
        <f t="shared" si="3"/>
        <v>0</v>
      </c>
    </row>
    <row r="17" spans="1:6" s="22" customFormat="1" ht="24" customHeight="1" thickBot="1">
      <c r="A17" s="21" t="s">
        <v>17</v>
      </c>
      <c r="B17" s="47" t="s">
        <v>35</v>
      </c>
      <c r="C17" s="47"/>
      <c r="D17" s="47"/>
      <c r="E17" s="48"/>
      <c r="F17" s="7">
        <f>SUM(F10:F13,F15:F16)</f>
        <v>0</v>
      </c>
    </row>
    <row r="18" spans="1:6" s="22" customFormat="1" ht="13.5" thickBot="1">
      <c r="B18" s="31"/>
      <c r="E18" s="32"/>
      <c r="F18" s="32"/>
    </row>
    <row r="19" spans="1:6" s="22" customFormat="1" ht="24" customHeight="1" thickBot="1">
      <c r="A19" s="21" t="s">
        <v>18</v>
      </c>
      <c r="B19" s="49" t="s">
        <v>36</v>
      </c>
      <c r="C19" s="50"/>
      <c r="D19" s="50"/>
      <c r="E19" s="50"/>
      <c r="F19" s="51"/>
    </row>
    <row r="20" spans="1:6" s="18" customFormat="1" ht="39" customHeight="1" thickBot="1">
      <c r="A20" s="23" t="s">
        <v>21</v>
      </c>
      <c r="B20" s="24" t="s">
        <v>55</v>
      </c>
      <c r="C20" s="58"/>
      <c r="D20" s="59"/>
      <c r="E20" s="59"/>
      <c r="F20" s="60"/>
    </row>
    <row r="21" spans="1:6" s="18" customFormat="1" ht="16.5" thickBot="1">
      <c r="A21" s="26" t="s">
        <v>27</v>
      </c>
      <c r="B21" s="27" t="s">
        <v>49</v>
      </c>
      <c r="C21" s="25" t="s">
        <v>16</v>
      </c>
      <c r="D21" s="28">
        <v>10</v>
      </c>
      <c r="E21" s="3"/>
      <c r="F21" s="8">
        <f t="shared" ref="F21:F25" si="4">D21*E21</f>
        <v>0</v>
      </c>
    </row>
    <row r="22" spans="1:6" s="18" customFormat="1" ht="16.5" thickBot="1">
      <c r="A22" s="23" t="s">
        <v>28</v>
      </c>
      <c r="B22" s="24" t="s">
        <v>50</v>
      </c>
      <c r="C22" s="29" t="s">
        <v>16</v>
      </c>
      <c r="D22" s="30">
        <v>10</v>
      </c>
      <c r="E22" s="3"/>
      <c r="F22" s="6">
        <f t="shared" si="4"/>
        <v>0</v>
      </c>
    </row>
    <row r="23" spans="1:6" s="18" customFormat="1" ht="16.5" thickBot="1">
      <c r="A23" s="26" t="s">
        <v>30</v>
      </c>
      <c r="B23" s="27" t="s">
        <v>47</v>
      </c>
      <c r="C23" s="25" t="s">
        <v>16</v>
      </c>
      <c r="D23" s="28">
        <v>10</v>
      </c>
      <c r="E23" s="3"/>
      <c r="F23" s="8">
        <f t="shared" si="4"/>
        <v>0</v>
      </c>
    </row>
    <row r="24" spans="1:6" s="18" customFormat="1" ht="16.5" thickBot="1">
      <c r="A24" s="23" t="s">
        <v>31</v>
      </c>
      <c r="B24" s="24" t="s">
        <v>48</v>
      </c>
      <c r="C24" s="29" t="s">
        <v>16</v>
      </c>
      <c r="D24" s="30">
        <v>30</v>
      </c>
      <c r="E24" s="3"/>
      <c r="F24" s="6">
        <f t="shared" si="4"/>
        <v>0</v>
      </c>
    </row>
    <row r="25" spans="1:6" s="18" customFormat="1" ht="16.5" thickBot="1">
      <c r="A25" s="23" t="s">
        <v>45</v>
      </c>
      <c r="B25" s="24" t="s">
        <v>51</v>
      </c>
      <c r="C25" s="29" t="s">
        <v>16</v>
      </c>
      <c r="D25" s="30">
        <v>30</v>
      </c>
      <c r="E25" s="3"/>
      <c r="F25" s="6">
        <f t="shared" si="4"/>
        <v>0</v>
      </c>
    </row>
    <row r="26" spans="1:6" s="18" customFormat="1" ht="51.75" thickBot="1">
      <c r="A26" s="33" t="s">
        <v>22</v>
      </c>
      <c r="B26" s="24" t="s">
        <v>56</v>
      </c>
      <c r="C26" s="25" t="s">
        <v>16</v>
      </c>
      <c r="D26" s="28">
        <v>5</v>
      </c>
      <c r="E26" s="3"/>
      <c r="F26" s="8">
        <f t="shared" ref="F26" si="5">D26*E26</f>
        <v>0</v>
      </c>
    </row>
    <row r="27" spans="1:6" s="18" customFormat="1" ht="52.5" customHeight="1" thickBot="1">
      <c r="A27" s="34" t="s">
        <v>29</v>
      </c>
      <c r="B27" s="24" t="s">
        <v>57</v>
      </c>
      <c r="C27" s="29" t="s">
        <v>16</v>
      </c>
      <c r="D27" s="30">
        <v>10</v>
      </c>
      <c r="E27" s="3"/>
      <c r="F27" s="6">
        <f t="shared" ref="F27" si="6">D27*E27</f>
        <v>0</v>
      </c>
    </row>
    <row r="28" spans="1:6" s="22" customFormat="1" ht="24" customHeight="1" thickBot="1">
      <c r="A28" s="21" t="s">
        <v>18</v>
      </c>
      <c r="B28" s="47" t="s">
        <v>37</v>
      </c>
      <c r="C28" s="47"/>
      <c r="D28" s="47"/>
      <c r="E28" s="48"/>
      <c r="F28" s="7">
        <f>SUM(F21:F27)</f>
        <v>0</v>
      </c>
    </row>
    <row r="29" spans="1:6" s="22" customFormat="1" ht="13.5" thickBot="1">
      <c r="B29" s="31"/>
      <c r="E29" s="32"/>
      <c r="F29" s="32"/>
    </row>
    <row r="30" spans="1:6" s="22" customFormat="1" ht="24" customHeight="1" thickBot="1">
      <c r="A30" s="21" t="s">
        <v>19</v>
      </c>
      <c r="B30" s="49" t="s">
        <v>38</v>
      </c>
      <c r="C30" s="50"/>
      <c r="D30" s="50"/>
      <c r="E30" s="50"/>
      <c r="F30" s="51"/>
    </row>
    <row r="31" spans="1:6" s="18" customFormat="1" ht="16.5" customHeight="1" thickBot="1">
      <c r="A31" s="23" t="s">
        <v>25</v>
      </c>
      <c r="B31" s="24" t="s">
        <v>59</v>
      </c>
      <c r="C31" s="29" t="s">
        <v>58</v>
      </c>
      <c r="D31" s="30">
        <v>100</v>
      </c>
      <c r="E31" s="4"/>
      <c r="F31" s="6">
        <f t="shared" ref="F31:F32" si="7">D31*E31</f>
        <v>0</v>
      </c>
    </row>
    <row r="32" spans="1:6" s="18" customFormat="1" ht="90" thickBot="1">
      <c r="A32" s="23" t="s">
        <v>26</v>
      </c>
      <c r="B32" s="24" t="s">
        <v>60</v>
      </c>
      <c r="C32" s="29" t="s">
        <v>58</v>
      </c>
      <c r="D32" s="30">
        <v>50</v>
      </c>
      <c r="E32" s="4"/>
      <c r="F32" s="6">
        <f t="shared" si="7"/>
        <v>0</v>
      </c>
    </row>
    <row r="33" spans="1:6" s="35" customFormat="1" ht="24" customHeight="1" thickBot="1">
      <c r="A33" s="21" t="s">
        <v>19</v>
      </c>
      <c r="B33" s="47" t="s">
        <v>39</v>
      </c>
      <c r="C33" s="47"/>
      <c r="D33" s="47"/>
      <c r="E33" s="48"/>
      <c r="F33" s="7">
        <f>SUM(F31:F32)</f>
        <v>0</v>
      </c>
    </row>
    <row r="34" spans="1:6" s="18" customFormat="1" ht="16.5" thickBot="1">
      <c r="A34" s="22"/>
      <c r="B34" s="31"/>
      <c r="C34" s="22"/>
      <c r="D34" s="22"/>
      <c r="E34" s="32"/>
      <c r="F34" s="32"/>
    </row>
    <row r="35" spans="1:6" s="40" customFormat="1" ht="24" customHeight="1" thickBot="1">
      <c r="A35" s="36"/>
      <c r="B35" s="37" t="s">
        <v>7</v>
      </c>
      <c r="C35" s="38"/>
      <c r="D35" s="9"/>
      <c r="E35" s="39"/>
      <c r="F35" s="10"/>
    </row>
    <row r="36" spans="1:6" s="40" customFormat="1" ht="24" customHeight="1" thickBot="1">
      <c r="A36" s="41" t="s">
        <v>17</v>
      </c>
      <c r="B36" s="63" t="str">
        <f>B8</f>
        <v>DOHRANA PLAŽA - NASELJE OMIŠALJ</v>
      </c>
      <c r="C36" s="63"/>
      <c r="D36" s="63"/>
      <c r="E36" s="63"/>
      <c r="F36" s="11">
        <f>F17</f>
        <v>0</v>
      </c>
    </row>
    <row r="37" spans="1:6" s="40" customFormat="1" ht="24" customHeight="1" thickBot="1">
      <c r="A37" s="12" t="s">
        <v>18</v>
      </c>
      <c r="B37" s="64" t="str">
        <f>B19</f>
        <v>DOHRANA PLAŽA - NASELJE NJIVICE</v>
      </c>
      <c r="C37" s="64"/>
      <c r="D37" s="64"/>
      <c r="E37" s="64"/>
      <c r="F37" s="11">
        <f>F28</f>
        <v>0</v>
      </c>
    </row>
    <row r="38" spans="1:6" s="40" customFormat="1" ht="24" customHeight="1" thickBot="1">
      <c r="A38" s="41" t="s">
        <v>19</v>
      </c>
      <c r="B38" s="63" t="str">
        <f>B30</f>
        <v>RAVNANJE PLAŽA</v>
      </c>
      <c r="C38" s="63"/>
      <c r="D38" s="63"/>
      <c r="E38" s="63"/>
      <c r="F38" s="11">
        <f>F33</f>
        <v>0</v>
      </c>
    </row>
    <row r="39" spans="1:6" s="40" customFormat="1" ht="24" customHeight="1" thickBot="1">
      <c r="A39" s="18"/>
      <c r="B39" s="65" t="s">
        <v>8</v>
      </c>
      <c r="C39" s="65"/>
      <c r="D39" s="65"/>
      <c r="E39" s="65"/>
      <c r="F39" s="13">
        <f>SUM(F36:F38)</f>
        <v>0</v>
      </c>
    </row>
    <row r="40" spans="1:6" s="40" customFormat="1" ht="24" customHeight="1" thickBot="1">
      <c r="A40" s="18"/>
      <c r="B40" s="65" t="s">
        <v>9</v>
      </c>
      <c r="C40" s="65"/>
      <c r="D40" s="65"/>
      <c r="E40" s="65"/>
      <c r="F40" s="5">
        <f>F39*0.25</f>
        <v>0</v>
      </c>
    </row>
    <row r="41" spans="1:6" s="40" customFormat="1" ht="24" customHeight="1" thickBot="1">
      <c r="A41" s="18"/>
      <c r="B41" s="65" t="s">
        <v>10</v>
      </c>
      <c r="C41" s="65"/>
      <c r="D41" s="65"/>
      <c r="E41" s="65"/>
      <c r="F41" s="13">
        <f>SUM(F39:F40)</f>
        <v>0</v>
      </c>
    </row>
    <row r="42" spans="1:6" s="40" customFormat="1" ht="15.75">
      <c r="A42" s="16"/>
      <c r="B42" s="42"/>
      <c r="C42" s="16"/>
      <c r="D42" s="16"/>
      <c r="E42" s="43"/>
      <c r="F42" s="43"/>
    </row>
    <row r="43" spans="1:6" s="40" customFormat="1" ht="15.75">
      <c r="A43" s="16"/>
      <c r="B43" s="42"/>
      <c r="C43" s="16"/>
      <c r="D43" s="16"/>
      <c r="E43" s="43"/>
      <c r="F43" s="43"/>
    </row>
    <row r="44" spans="1:6" s="40" customFormat="1" ht="15.75">
      <c r="A44" s="66" t="s">
        <v>11</v>
      </c>
      <c r="B44" s="66"/>
      <c r="C44" s="16"/>
      <c r="D44" s="16"/>
      <c r="E44" s="44"/>
      <c r="F44" s="44"/>
    </row>
    <row r="45" spans="1:6" s="40" customFormat="1" ht="16.5" thickBot="1">
      <c r="A45" s="16"/>
      <c r="B45" s="42"/>
      <c r="C45" s="16"/>
      <c r="D45" s="16"/>
      <c r="E45" s="44"/>
      <c r="F45" s="44"/>
    </row>
    <row r="46" spans="1:6" s="40" customFormat="1" ht="15.75">
      <c r="A46" s="16"/>
      <c r="B46" s="42"/>
      <c r="C46" s="62" t="s">
        <v>14</v>
      </c>
      <c r="D46" s="62"/>
      <c r="E46" s="62"/>
      <c r="F46" s="62"/>
    </row>
    <row r="47" spans="1:6" s="40" customFormat="1" ht="15.75">
      <c r="A47" s="16"/>
      <c r="B47" s="42"/>
      <c r="C47" s="14"/>
      <c r="D47" s="14"/>
      <c r="E47" s="15"/>
      <c r="F47" s="15"/>
    </row>
    <row r="48" spans="1:6" s="40" customFormat="1" ht="15.75">
      <c r="A48" s="16"/>
      <c r="B48" s="45" t="s">
        <v>15</v>
      </c>
      <c r="C48" s="14"/>
      <c r="D48" s="14"/>
      <c r="E48" s="15"/>
      <c r="F48" s="15"/>
    </row>
    <row r="49" spans="1:6" s="18" customFormat="1" ht="15.75">
      <c r="A49" s="16"/>
      <c r="B49" s="42"/>
      <c r="C49" s="61" t="s">
        <v>12</v>
      </c>
      <c r="D49" s="61"/>
      <c r="E49" s="61"/>
      <c r="F49" s="61"/>
    </row>
    <row r="50" spans="1:6" s="18" customFormat="1" ht="15.75">
      <c r="A50" s="16"/>
      <c r="B50" s="42"/>
      <c r="C50" s="62" t="s">
        <v>13</v>
      </c>
      <c r="D50" s="62"/>
      <c r="E50" s="62"/>
      <c r="F50" s="62"/>
    </row>
  </sheetData>
  <sheetProtection algorithmName="SHA-512" hashValue="RWeFHvoJdUV+nKvFj2Imngf6OAiGvdb2m+lU5HedKUg0WJWtD+LCsD6IVTYe//bcF6sRLJ5MGRymIpuXgeWL2w==" saltValue="PRQXYCDf3E9rwoHKUEm1PQ==" spinCount="100000" sheet="1" objects="1" scenarios="1"/>
  <mergeCells count="28">
    <mergeCell ref="B30:F30"/>
    <mergeCell ref="B33:E33"/>
    <mergeCell ref="B36:E36"/>
    <mergeCell ref="C20:F20"/>
    <mergeCell ref="C46:F46"/>
    <mergeCell ref="C49:F49"/>
    <mergeCell ref="C50:F50"/>
    <mergeCell ref="B38:E38"/>
    <mergeCell ref="B37:E37"/>
    <mergeCell ref="B39:E39"/>
    <mergeCell ref="B40:E40"/>
    <mergeCell ref="B41:E41"/>
    <mergeCell ref="A44:B44"/>
    <mergeCell ref="B17:E17"/>
    <mergeCell ref="B28:E28"/>
    <mergeCell ref="B19:F19"/>
    <mergeCell ref="A1:F1"/>
    <mergeCell ref="A3:F3"/>
    <mergeCell ref="A4:F4"/>
    <mergeCell ref="A6:A7"/>
    <mergeCell ref="B6:B7"/>
    <mergeCell ref="C6:C7"/>
    <mergeCell ref="E6:E7"/>
    <mergeCell ref="F6:F7"/>
    <mergeCell ref="D6:D7"/>
    <mergeCell ref="B8:F8"/>
    <mergeCell ref="C9:F9"/>
    <mergeCell ref="C14:F14"/>
  </mergeCells>
  <phoneticPr fontId="6" type="noConversion"/>
  <pageMargins left="0.70000000000000007" right="0.70000000000000007" top="0.75" bottom="0.75" header="0.30000000000000004" footer="0.30000000000000004"/>
  <pageSetup paperSize="9" fitToHeight="0" orientation="portrait" r:id="rId1"/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Lončarić</dc:creator>
  <cp:lastModifiedBy>Kristijan Lončarić</cp:lastModifiedBy>
  <cp:lastPrinted>2024-04-10T07:47:24Z</cp:lastPrinted>
  <dcterms:created xsi:type="dcterms:W3CDTF">2021-12-13T14:27:14Z</dcterms:created>
  <dcterms:modified xsi:type="dcterms:W3CDTF">2024-04-10T07:47:53Z</dcterms:modified>
</cp:coreProperties>
</file>