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49-24 Sanacija dijela ceste Križ-Riva\"/>
    </mc:Choice>
  </mc:AlternateContent>
  <xr:revisionPtr revIDLastSave="0" documentId="13_ncr:1_{AC2E1B14-7531-46F6-9E75-B9A717DB900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0" i="2"/>
  <c r="F9" i="2"/>
  <c r="F25" i="2" l="1"/>
  <c r="B38" i="2"/>
  <c r="F31" i="2"/>
  <c r="F30" i="2"/>
  <c r="F23" i="2"/>
  <c r="F18" i="2"/>
  <c r="F32" i="2" l="1"/>
  <c r="F38" i="2" s="1"/>
  <c r="F17" i="2" l="1"/>
  <c r="F8" i="2"/>
  <c r="F14" i="2" s="1"/>
  <c r="F26" i="2"/>
  <c r="F24" i="2"/>
  <c r="F27" i="2" l="1"/>
  <c r="F19" i="2" l="1"/>
  <c r="F20" i="2" l="1"/>
  <c r="B37" i="2" l="1"/>
  <c r="B36" i="2"/>
  <c r="B35" i="2"/>
  <c r="F35" i="2" l="1"/>
  <c r="F37" i="2" l="1"/>
  <c r="F36" i="2"/>
  <c r="F39" i="2" l="1"/>
  <c r="F40" i="2" s="1"/>
  <c r="F41" i="2" s="1"/>
</calcChain>
</file>

<file path=xl/sharedStrings.xml><?xml version="1.0" encoding="utf-8"?>
<sst xmlns="http://schemas.openxmlformats.org/spreadsheetml/2006/main" count="83" uniqueCount="67">
  <si>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</si>
  <si>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</si>
  <si>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</si>
  <si>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</si>
  <si>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</si>
  <si>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</si>
  <si>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</si>
  <si>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REKAPITULACIJA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</si>
  <si>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</si>
  <si>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</si>
  <si>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</si>
  <si>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</si>
  <si>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</si>
  <si>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</si>
  <si>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</si>
  <si>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</si>
  <si>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m2</t>
  </si>
  <si>
    <t>1.</t>
  </si>
  <si>
    <t>2.</t>
  </si>
  <si>
    <t>3.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</si>
  <si>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</si>
  <si>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2.1.</t>
  </si>
  <si>
    <t>2.2.</t>
  </si>
  <si>
    <t>1.1.</t>
  </si>
  <si>
    <t>3.1.</t>
  </si>
  <si>
    <t>3.2.</t>
  </si>
  <si>
    <t>2.3.</t>
  </si>
  <si>
    <t>3.3.</t>
  </si>
  <si>
    <t>m'</t>
  </si>
  <si>
    <t>3.4.</t>
  </si>
  <si>
    <t>4.</t>
  </si>
  <si>
    <t>4.2.</t>
  </si>
  <si>
    <t>4.1.</t>
  </si>
  <si>
    <t>kom.</t>
  </si>
  <si>
    <t>kpl.</t>
  </si>
  <si>
    <t>Evidencijski broj nabave: 49/24</t>
  </si>
  <si>
    <t>PRIPREMNI RADOVI</t>
  </si>
  <si>
    <t>PRIPREMNI RADOVI - UKUPNO</t>
  </si>
  <si>
    <t>ZEMLJANI RADOVI</t>
  </si>
  <si>
    <t>ZEMLJANI RADOVI - UKUPNO</t>
  </si>
  <si>
    <t>ASFALTERSKI RADOVI</t>
  </si>
  <si>
    <t>ASFALTERSKI RADOVI - UKUPNO</t>
  </si>
  <si>
    <t>OSTALI RADOVI</t>
  </si>
  <si>
    <t>OSTALI RADOVI - UKUPNO</t>
  </si>
  <si>
    <t>1.2.</t>
  </si>
  <si>
    <t>1.3.</t>
  </si>
  <si>
    <t>1.4.</t>
  </si>
  <si>
    <t>a)</t>
  </si>
  <si>
    <t>b)</t>
  </si>
  <si>
    <t>Strojno zasjecanje asfalta i betona. Stavkom su obuhvaćena sva strojna zasijecanja asfalta na mjestima uklapanja nove i stare kolničke konstrukcije, na mjestima proširenja kolnika, zasijecanja pri izvedbi prekopa i sl. Obračun po m' zarezanog asfalta.</t>
  </si>
  <si>
    <t xml:space="preserve">Izdizanje okana komunalnih ili drugih instalacija. Stavka obuhvaća uklanjanje postojećeg poklopca s pripadajućim okvirom, dobetoniranje stjenki okna na novu visinu te ponovnu ugradnju prethodno uklonjenog poklopca i okvira na izdignuto okno. Prije ponovne ugradnje potrebno je izvršiti čišćenje postojećeg okna, koji trošak je potrebno uračunati u cijenu stavke. Obračun je po komadu izdignutog poklopca, odnosno komadu izdignute vodovodne kape. </t>
  </si>
  <si>
    <t>Poklopac promjera 60 cm ili dimenzija 60 x 60 cm (ovisno o obliku)</t>
  </si>
  <si>
    <t>Vodovodna kapa</t>
  </si>
  <si>
    <t>m3</t>
  </si>
  <si>
    <t>Predmet nabave: Sanacija dijela ceste Križ-Riva</t>
  </si>
  <si>
    <t>Strojni široki iskop dijelova kolničke konstrukcije. Stavka obuhvaća strojno uklanjanje oštećenog materijala kolničke konstrukcije te odvoz i zbrinjavanje uklonjenog materijala na deponiju osiguranom od strane izvođača radova. Materijal koji je predmet iskopa je uglavnom stabilizirana postojeća cestovna površina (tampon) uz mjestimično miješani kameni materijal. Dno iskopa poravnati i horizontirati s točnošću od 
± 3 cm. Obračun po m3 iskopanog i uredno zbrinutog materijala.</t>
  </si>
  <si>
    <t>Zamjena sloja slabog materijala u temeljnom tlu izradom zbijenog nasipnog sloja izvedenog od kvalitetnijeg materijala, uključujući zbijanje i uređenje površine temeljnog tla. Zamjenski sloj izvesti od drobljenog kamena proizvedenog od zdrave, homogene i čvrste stijenske mase. Pri izvođenju radova obratiti osobitu pažnju na prisutstvo instalacija komunalne infrastrukture, slijedom čega se iskop obavlja uz ručnu pripomoć. Uklonjeni materijal je potrebno odvesti i zbrinuti na deponiju osiguranom od strane izvođača radova, što se uračunava u cijenu stavke. Obračun po m3 ugrađenog zamjenskog materijala u zbijenom stanju.</t>
  </si>
  <si>
    <t>Izrada donjeg nosivog sloja (tampona) podloge kolne konstrukcije od drobljenog kamenog materijala proizvedenog od zdrave, homogene i čvrste stijenske mase. Izradi ovog sloja smije se pristupiti kad nadzorni inženjer primi planum donjeg stroja (posteljicu) u pogledu ravnosti, poprečnih nagiba, pravilno izvedene odvodnje i zbijenosti. Traženi modul stišljivosti ispitan kružnom pločom promjera 30 cm iznosi MS ≥ 80 MN/m2 na cestovnoj površini. Debljina sloja do 25 cm. Obračun po m3 izvedenog sloja.</t>
  </si>
  <si>
    <t>t</t>
  </si>
  <si>
    <t>Izvedba bitumeniziranog nosivog sloja AC22 Base 50/70 AG6 M2, debljine 6 cm. U cijenu stavke uračunati troškove dobave materijala, proizvodnje i ugradnje asfaltne mješavine, prijevoza, opreme te sve druge troškove i izdatke potrebne za realizaciju predmetnih radova u cijelosti. Obračun po m2 ugrađenog bitumeniziranog nosivog sloja.</t>
  </si>
  <si>
    <t>Izvedba habajućeg sloja AC 11 surf 50/70 AG3 M3, debljine 4 cm. U cijenu stavke uračunati troškove dobave materijala, proizvodnje i ugradnje asfaltne mješavine, prijevoza, opreme te sve druge troškove i izdatke potrebne za realizaciju predmetnih radova u cijelosti. Obračun je po m2 ugrađenog habajućeg sloja od asfaltbetona.</t>
  </si>
  <si>
    <t>Izvedba bitumenskog međusloja za sljepljivanje asfaltnih slojeva s bitumenskom emulzijom u količini od minimalno 0,50 kg/m2. Stavka obuhvaća i strojno čišćenje kolnika prije izvedbe međusloja. Obračun po m2 uredno očišćene i izvedene površine međusloja.</t>
  </si>
  <si>
    <t>Dobava i ugradnja asfaltbetona AC16 surf 50/70 AG6 M2 za izravnavajući sloj asfalta na postojećem asfaltu u debljini 3-8 cm. Obračun po toni ugrađenog asfaltbetona.</t>
  </si>
  <si>
    <t>Privremena regulacija prometa za cijelokupno razdoblje izvođenja radova. Stavka obuhvaća izradu projekta privremene regulacije prometa te dobavu i postavu sve potrebne prometne signalizacije. Prometnu regulaciju potrebno je prilagoditi dinamici izvođenja radova te je održavati u ispravnom stanju tokom cijelokupnog razdoblja izvođenja radova. Izvođač radova je obvezan ishoditi suglasnost Naručitelja na projekt privremene regulacije prometa prije početka izvođenja radova. Obračun po komplet izvedenoj stavci.</t>
  </si>
  <si>
    <t>Iscrtavanje pune razdjelne crte širine 12 cm, izvedene u bijeloj boji s retroreflektivnim zrncima. U cijenu stavke uključiti sav potreban materijal, radove i opremu do izvedbe razdjelne crte u cijelosti. Obračun po m' iscrtane crte.</t>
  </si>
  <si>
    <t>Frezanje asfaltnog sloja kolnika prosječne debljine 0-2 cm, uz odvoz i iskrcaj uklonjenog materijala na deponiju osiguranom od strane Naručitelja (udaljenost do 5 km). Obračun po m2 frezane površine kolnika.</t>
  </si>
  <si>
    <t>Frezanje asfaltnog sloja kolnika prosječne debljine 4-6 cm, uz odvoz i iskrcaj uklonjenog materijala na deponiju osiguranom od strane Naručitelja (udaljenost do 5 km). Obračun po m2 frezane površine kolnika.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</si>
</sst>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A6A6A6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" fillId="0" borderId="0" applyNumberFormat="0" applyBorder="0" applyProtection="0"/>
  </cellStyleXfs>
  <cellXfs count="69">
    <xf numFmtId="0" fontId="0" fillId="0" borderId="0" xfId="0"/>
    <xf numFmtId="0" fontId="2" fillId="0" borderId="0" xfId="0" applyFont="1"/>
    <xf numFmtId="167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" xfId="2" applyNumberFormat="1" applyFont="1" applyFill="1" applyBorder="1" applyAlignment="1" applyProtection="1">
      <alignment horizontal="center" vertical="center"/>
      <protection locked="0"/>
    </xf>
    <xf numFmtId="167" fontId="12" fillId="0" borderId="4" xfId="1" applyNumberFormat="1" applyFont="1" applyBorder="1" applyAlignment="1" applyProtection="1">
      <alignment horizontal="center" vertical="center"/>
    </xf>
    <xf numFmtId="167" fontId="11" fillId="2" borderId="1" xfId="1" applyNumberFormat="1" applyFont="1" applyFill="1" applyBorder="1" applyAlignment="1" applyProtection="1">
      <alignment horizontal="center" vertical="center"/>
    </xf>
    <xf numFmtId="167" fontId="12" fillId="0" borderId="2" xfId="1" applyNumberFormat="1" applyFont="1" applyBorder="1" applyAlignment="1" applyProtection="1">
      <alignment horizontal="center" vertical="center"/>
    </xf>
    <xf numFmtId="4" fontId="4" fillId="6" borderId="7" xfId="1" applyNumberFormat="1" applyFont="1" applyFill="1" applyBorder="1" applyAlignment="1" applyProtection="1">
      <alignment vertical="center"/>
    </xf>
    <xf numFmtId="4" fontId="4" fillId="6" borderId="2" xfId="1" applyNumberFormat="1" applyFont="1" applyFill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4" fontId="4" fillId="3" borderId="1" xfId="1" applyNumberFormat="1" applyFont="1" applyFill="1" applyBorder="1" applyAlignment="1" applyProtection="1">
      <alignment horizontal="center" vertical="center"/>
    </xf>
    <xf numFmtId="167" fontId="4" fillId="5" borderId="1" xfId="2" applyNumberFormat="1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5" fillId="0" borderId="0" xfId="0" applyFont="1"/>
    <xf numFmtId="0" fontId="11" fillId="5" borderId="9" xfId="0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horizontal="center" vertical="top"/>
    </xf>
    <xf numFmtId="4" fontId="12" fillId="0" borderId="2" xfId="0" applyNumberFormat="1" applyFont="1" applyBorder="1" applyAlignment="1">
      <alignment horizontal="center" vertical="center"/>
    </xf>
    <xf numFmtId="0" fontId="8" fillId="0" borderId="0" xfId="0" applyFont="1"/>
    <xf numFmtId="16" fontId="12" fillId="0" borderId="3" xfId="0" applyNumberFormat="1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13" fillId="0" borderId="0" xfId="0" applyFont="1"/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4" fontId="4" fillId="3" borderId="1" xfId="1" applyNumberFormat="1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left" vertical="center" wrapText="1" indent="1"/>
    </xf>
    <xf numFmtId="0" fontId="10" fillId="0" borderId="0" xfId="0" applyFont="1" applyAlignment="1" applyProtection="1">
      <alignment horizontal="left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49" t="s">
        <v>20</v>
      </c>
      <c r="B1" s="49"/>
      <c r="C1" s="49"/>
      <c r="D1" s="49"/>
      <c r="E1" s="49"/>
      <c r="F1" s="49"/>
      <c r="G1" s="49"/>
      <c r="H1" s="49"/>
    </row>
    <row r="2" spans="1:8">
      <c r="A2" s="49"/>
      <c r="B2" s="49"/>
      <c r="C2" s="49"/>
      <c r="D2" s="49"/>
      <c r="E2" s="49"/>
      <c r="F2" s="49"/>
      <c r="G2" s="49"/>
      <c r="H2" s="49"/>
    </row>
    <row r="3" spans="1:8">
      <c r="A3" s="49"/>
      <c r="B3" s="49"/>
      <c r="C3" s="49"/>
      <c r="D3" s="49"/>
      <c r="E3" s="49"/>
      <c r="F3" s="49"/>
      <c r="G3" s="49"/>
      <c r="H3" s="49"/>
    </row>
    <row r="4" spans="1:8">
      <c r="A4" s="49"/>
      <c r="B4" s="49"/>
      <c r="C4" s="49"/>
      <c r="D4" s="49"/>
      <c r="E4" s="49"/>
      <c r="F4" s="49"/>
      <c r="G4" s="49"/>
      <c r="H4" s="49"/>
    </row>
    <row r="5" spans="1:8">
      <c r="A5" s="49"/>
      <c r="B5" s="49"/>
      <c r="C5" s="49"/>
      <c r="D5" s="49"/>
      <c r="E5" s="49"/>
      <c r="F5" s="49"/>
      <c r="G5" s="49"/>
      <c r="H5" s="49"/>
    </row>
    <row r="6" spans="1:8">
      <c r="A6" s="49"/>
      <c r="B6" s="49"/>
      <c r="C6" s="49"/>
      <c r="D6" s="49"/>
      <c r="E6" s="49"/>
      <c r="F6" s="49"/>
      <c r="G6" s="49"/>
      <c r="H6" s="49"/>
    </row>
    <row r="7" spans="1:8">
      <c r="A7" s="49"/>
      <c r="B7" s="49"/>
      <c r="C7" s="49"/>
      <c r="D7" s="49"/>
      <c r="E7" s="49"/>
      <c r="F7" s="49"/>
      <c r="G7" s="49"/>
      <c r="H7" s="49"/>
    </row>
    <row r="8" spans="1:8">
      <c r="A8" s="49"/>
      <c r="B8" s="49"/>
      <c r="C8" s="49"/>
      <c r="D8" s="49"/>
      <c r="E8" s="49"/>
      <c r="F8" s="49"/>
      <c r="G8" s="49"/>
      <c r="H8" s="49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15" customWidth="1"/>
    <col min="2" max="2" width="35.5703125" style="45" customWidth="1"/>
    <col min="3" max="3" width="9.42578125" style="15" customWidth="1"/>
    <col min="4" max="4" width="9.140625" style="15" customWidth="1"/>
    <col min="5" max="5" width="11.85546875" style="47" customWidth="1"/>
    <col min="6" max="6" width="13.85546875" style="47" customWidth="1"/>
    <col min="7" max="7" width="8.140625" style="15" customWidth="1"/>
    <col min="8" max="16384" width="8.140625" style="15"/>
  </cols>
  <sheetData>
    <row r="1" spans="1:6" ht="20.25">
      <c r="A1" s="64" t="s">
        <v>0</v>
      </c>
      <c r="B1" s="64"/>
      <c r="C1" s="64"/>
      <c r="D1" s="64"/>
      <c r="E1" s="64"/>
      <c r="F1" s="64"/>
    </row>
    <row r="2" spans="1:6" s="16" customFormat="1" ht="15.75">
      <c r="A2" s="67"/>
      <c r="B2" s="67"/>
      <c r="C2" s="67"/>
      <c r="D2" s="67"/>
      <c r="E2" s="67"/>
      <c r="F2" s="67"/>
    </row>
    <row r="3" spans="1:6" s="16" customFormat="1" ht="15.75">
      <c r="A3" s="65" t="s">
        <v>54</v>
      </c>
      <c r="B3" s="65"/>
      <c r="C3" s="65"/>
      <c r="D3" s="65"/>
      <c r="E3" s="65"/>
      <c r="F3" s="65"/>
    </row>
    <row r="4" spans="1:6" s="16" customFormat="1" ht="15.75">
      <c r="A4" s="66" t="s">
        <v>35</v>
      </c>
      <c r="B4" s="66"/>
      <c r="C4" s="66"/>
      <c r="D4" s="66"/>
      <c r="E4" s="66"/>
      <c r="F4" s="66"/>
    </row>
    <row r="5" spans="1:6" s="16" customFormat="1" ht="16.5" thickBot="1">
      <c r="A5" s="68"/>
      <c r="B5" s="68"/>
      <c r="C5" s="68"/>
      <c r="D5" s="68"/>
      <c r="E5" s="68"/>
      <c r="F5" s="68"/>
    </row>
    <row r="6" spans="1:6" s="16" customFormat="1" ht="30.75" customHeight="1" thickBot="1">
      <c r="A6" s="17" t="s">
        <v>1</v>
      </c>
      <c r="B6" s="17" t="s">
        <v>2</v>
      </c>
      <c r="C6" s="17" t="s">
        <v>3</v>
      </c>
      <c r="D6" s="17" t="s">
        <v>5</v>
      </c>
      <c r="E6" s="18" t="s">
        <v>4</v>
      </c>
      <c r="F6" s="19" t="s">
        <v>6</v>
      </c>
    </row>
    <row r="7" spans="1:6" s="25" customFormat="1" ht="24" customHeight="1" thickBot="1">
      <c r="A7" s="20" t="s">
        <v>17</v>
      </c>
      <c r="B7" s="21" t="s">
        <v>36</v>
      </c>
      <c r="C7" s="22"/>
      <c r="D7" s="22"/>
      <c r="E7" s="23"/>
      <c r="F7" s="24"/>
    </row>
    <row r="8" spans="1:6" s="16" customFormat="1" ht="81.75" customHeight="1" thickBot="1">
      <c r="A8" s="26" t="s">
        <v>23</v>
      </c>
      <c r="B8" s="27" t="s">
        <v>49</v>
      </c>
      <c r="C8" s="28" t="s">
        <v>28</v>
      </c>
      <c r="D8" s="29">
        <v>15</v>
      </c>
      <c r="E8" s="2"/>
      <c r="F8" s="4">
        <f>D8*E8</f>
        <v>0</v>
      </c>
    </row>
    <row r="9" spans="1:6" s="16" customFormat="1" ht="69.75" customHeight="1" thickBot="1">
      <c r="A9" s="26" t="s">
        <v>44</v>
      </c>
      <c r="B9" s="27" t="s">
        <v>65</v>
      </c>
      <c r="C9" s="28" t="s">
        <v>16</v>
      </c>
      <c r="D9" s="29">
        <v>950</v>
      </c>
      <c r="E9" s="2"/>
      <c r="F9" s="4">
        <f t="shared" ref="F9:F13" si="0">D9*E9</f>
        <v>0</v>
      </c>
    </row>
    <row r="10" spans="1:6" s="16" customFormat="1" ht="68.25" customHeight="1" thickBot="1">
      <c r="A10" s="30" t="s">
        <v>45</v>
      </c>
      <c r="B10" s="27" t="s">
        <v>66</v>
      </c>
      <c r="C10" s="28" t="s">
        <v>16</v>
      </c>
      <c r="D10" s="29">
        <v>950</v>
      </c>
      <c r="E10" s="14"/>
      <c r="F10" s="6">
        <f t="shared" si="0"/>
        <v>0</v>
      </c>
    </row>
    <row r="11" spans="1:6" s="16" customFormat="1" ht="145.5" customHeight="1" thickBot="1">
      <c r="A11" s="31" t="s">
        <v>46</v>
      </c>
      <c r="B11" s="27" t="s">
        <v>50</v>
      </c>
      <c r="C11" s="61"/>
      <c r="D11" s="62"/>
      <c r="E11" s="62"/>
      <c r="F11" s="63"/>
    </row>
    <row r="12" spans="1:6" s="16" customFormat="1" ht="26.25" thickBot="1">
      <c r="A12" s="31" t="s">
        <v>47</v>
      </c>
      <c r="B12" s="33" t="s">
        <v>51</v>
      </c>
      <c r="C12" s="28" t="s">
        <v>33</v>
      </c>
      <c r="D12" s="29">
        <v>8</v>
      </c>
      <c r="E12" s="14"/>
      <c r="F12" s="6">
        <f t="shared" si="0"/>
        <v>0</v>
      </c>
    </row>
    <row r="13" spans="1:6" s="16" customFormat="1" ht="16.5" thickBot="1">
      <c r="A13" s="31" t="s">
        <v>48</v>
      </c>
      <c r="B13" s="33" t="s">
        <v>52</v>
      </c>
      <c r="C13" s="28" t="s">
        <v>33</v>
      </c>
      <c r="D13" s="29">
        <v>5</v>
      </c>
      <c r="E13" s="14"/>
      <c r="F13" s="6">
        <f t="shared" si="0"/>
        <v>0</v>
      </c>
    </row>
    <row r="14" spans="1:6" s="25" customFormat="1" ht="24" customHeight="1" thickBot="1">
      <c r="A14" s="20" t="s">
        <v>17</v>
      </c>
      <c r="B14" s="50" t="s">
        <v>37</v>
      </c>
      <c r="C14" s="50"/>
      <c r="D14" s="50"/>
      <c r="E14" s="51"/>
      <c r="F14" s="5">
        <f>SUM(F8:F10,F12:F13)</f>
        <v>0</v>
      </c>
    </row>
    <row r="15" spans="1:6" s="25" customFormat="1" ht="13.5" thickBot="1">
      <c r="B15" s="34"/>
      <c r="E15" s="35"/>
      <c r="F15" s="35"/>
    </row>
    <row r="16" spans="1:6" s="25" customFormat="1" ht="24" customHeight="1" thickBot="1">
      <c r="A16" s="20" t="s">
        <v>18</v>
      </c>
      <c r="B16" s="52" t="s">
        <v>38</v>
      </c>
      <c r="C16" s="53"/>
      <c r="D16" s="53"/>
      <c r="E16" s="53"/>
      <c r="F16" s="54"/>
    </row>
    <row r="17" spans="1:6" s="16" customFormat="1" ht="159" customHeight="1" thickBot="1">
      <c r="A17" s="26" t="s">
        <v>21</v>
      </c>
      <c r="B17" s="27" t="s">
        <v>55</v>
      </c>
      <c r="C17" s="28" t="s">
        <v>53</v>
      </c>
      <c r="D17" s="29">
        <v>160</v>
      </c>
      <c r="E17" s="2"/>
      <c r="F17" s="4">
        <f t="shared" ref="F17" si="1">D17*E17</f>
        <v>0</v>
      </c>
    </row>
    <row r="18" spans="1:6" s="16" customFormat="1" ht="197.25" customHeight="1" thickBot="1">
      <c r="A18" s="30" t="s">
        <v>22</v>
      </c>
      <c r="B18" s="33" t="s">
        <v>56</v>
      </c>
      <c r="C18" s="32" t="s">
        <v>53</v>
      </c>
      <c r="D18" s="36">
        <v>80</v>
      </c>
      <c r="E18" s="14"/>
      <c r="F18" s="6">
        <f t="shared" ref="F18" si="2">D18*E18</f>
        <v>0</v>
      </c>
    </row>
    <row r="19" spans="1:6" s="16" customFormat="1" ht="166.5" thickBot="1">
      <c r="A19" s="31" t="s">
        <v>26</v>
      </c>
      <c r="B19" s="33" t="s">
        <v>57</v>
      </c>
      <c r="C19" s="32" t="s">
        <v>53</v>
      </c>
      <c r="D19" s="36">
        <v>160</v>
      </c>
      <c r="E19" s="14"/>
      <c r="F19" s="6">
        <f t="shared" ref="F19" si="3">D19*E19</f>
        <v>0</v>
      </c>
    </row>
    <row r="20" spans="1:6" s="25" customFormat="1" ht="24" customHeight="1" thickBot="1">
      <c r="A20" s="20" t="s">
        <v>18</v>
      </c>
      <c r="B20" s="50" t="s">
        <v>39</v>
      </c>
      <c r="C20" s="50"/>
      <c r="D20" s="50"/>
      <c r="E20" s="51"/>
      <c r="F20" s="5">
        <f>SUM(F17:F19)</f>
        <v>0</v>
      </c>
    </row>
    <row r="21" spans="1:6" s="25" customFormat="1" ht="13.5" thickBot="1">
      <c r="B21" s="34"/>
      <c r="E21" s="35"/>
      <c r="F21" s="35"/>
    </row>
    <row r="22" spans="1:6" s="25" customFormat="1" ht="24" customHeight="1" thickBot="1">
      <c r="A22" s="20" t="s">
        <v>19</v>
      </c>
      <c r="B22" s="52" t="s">
        <v>40</v>
      </c>
      <c r="C22" s="53"/>
      <c r="D22" s="53"/>
      <c r="E22" s="53"/>
      <c r="F22" s="54"/>
    </row>
    <row r="23" spans="1:6" s="16" customFormat="1" ht="108" customHeight="1" thickBot="1">
      <c r="A23" s="26" t="s">
        <v>24</v>
      </c>
      <c r="B23" s="27" t="s">
        <v>59</v>
      </c>
      <c r="C23" s="28" t="s">
        <v>16</v>
      </c>
      <c r="D23" s="29">
        <v>950</v>
      </c>
      <c r="E23" s="14"/>
      <c r="F23" s="4">
        <f t="shared" ref="F23" si="4">D23*E23</f>
        <v>0</v>
      </c>
    </row>
    <row r="24" spans="1:6" s="16" customFormat="1" ht="108.75" customHeight="1" thickBot="1">
      <c r="A24" s="26" t="s">
        <v>25</v>
      </c>
      <c r="B24" s="27" t="s">
        <v>60</v>
      </c>
      <c r="C24" s="28" t="s">
        <v>16</v>
      </c>
      <c r="D24" s="29">
        <v>1900</v>
      </c>
      <c r="E24" s="14"/>
      <c r="F24" s="4">
        <f t="shared" ref="F24" si="5">D24*E24</f>
        <v>0</v>
      </c>
    </row>
    <row r="25" spans="1:6" s="16" customFormat="1" ht="90" thickBot="1">
      <c r="A25" s="30" t="s">
        <v>27</v>
      </c>
      <c r="B25" s="33" t="s">
        <v>61</v>
      </c>
      <c r="C25" s="28" t="s">
        <v>16</v>
      </c>
      <c r="D25" s="29">
        <v>1900</v>
      </c>
      <c r="E25" s="14"/>
      <c r="F25" s="4">
        <f t="shared" ref="F25" si="6">D25*E25</f>
        <v>0</v>
      </c>
    </row>
    <row r="26" spans="1:6" s="16" customFormat="1" ht="51.75" thickBot="1">
      <c r="A26" s="30" t="s">
        <v>29</v>
      </c>
      <c r="B26" s="33" t="s">
        <v>62</v>
      </c>
      <c r="C26" s="32" t="s">
        <v>58</v>
      </c>
      <c r="D26" s="36">
        <v>10</v>
      </c>
      <c r="E26" s="14"/>
      <c r="F26" s="6">
        <f t="shared" ref="F26" si="7">D26*E26</f>
        <v>0</v>
      </c>
    </row>
    <row r="27" spans="1:6" s="37" customFormat="1" ht="24" customHeight="1" thickBot="1">
      <c r="A27" s="20" t="s">
        <v>19</v>
      </c>
      <c r="B27" s="50" t="s">
        <v>41</v>
      </c>
      <c r="C27" s="50"/>
      <c r="D27" s="50"/>
      <c r="E27" s="51"/>
      <c r="F27" s="5">
        <f>SUM(F23:F26)</f>
        <v>0</v>
      </c>
    </row>
    <row r="28" spans="1:6" s="16" customFormat="1" ht="16.5" thickBot="1">
      <c r="A28" s="25"/>
      <c r="B28" s="34"/>
      <c r="C28" s="25"/>
      <c r="D28" s="25"/>
      <c r="E28" s="35"/>
      <c r="F28" s="35"/>
    </row>
    <row r="29" spans="1:6" s="25" customFormat="1" ht="24" customHeight="1" thickBot="1">
      <c r="A29" s="20" t="s">
        <v>30</v>
      </c>
      <c r="B29" s="52" t="s">
        <v>42</v>
      </c>
      <c r="C29" s="53"/>
      <c r="D29" s="53"/>
      <c r="E29" s="53"/>
      <c r="F29" s="54"/>
    </row>
    <row r="30" spans="1:6" s="16" customFormat="1" ht="167.25" customHeight="1" thickBot="1">
      <c r="A30" s="38" t="s">
        <v>32</v>
      </c>
      <c r="B30" s="27" t="s">
        <v>63</v>
      </c>
      <c r="C30" s="28" t="s">
        <v>34</v>
      </c>
      <c r="D30" s="29">
        <v>1</v>
      </c>
      <c r="E30" s="14"/>
      <c r="F30" s="4">
        <f t="shared" ref="F30:F31" si="8">D30*E30</f>
        <v>0</v>
      </c>
    </row>
    <row r="31" spans="1:6" s="16" customFormat="1" ht="77.25" thickBot="1">
      <c r="A31" s="26" t="s">
        <v>31</v>
      </c>
      <c r="B31" s="27" t="s">
        <v>64</v>
      </c>
      <c r="C31" s="28" t="s">
        <v>28</v>
      </c>
      <c r="D31" s="29">
        <v>320</v>
      </c>
      <c r="E31" s="14"/>
      <c r="F31" s="4">
        <f t="shared" si="8"/>
        <v>0</v>
      </c>
    </row>
    <row r="32" spans="1:6" s="37" customFormat="1" ht="24" customHeight="1" thickBot="1">
      <c r="A32" s="20" t="s">
        <v>30</v>
      </c>
      <c r="B32" s="50" t="s">
        <v>43</v>
      </c>
      <c r="C32" s="50"/>
      <c r="D32" s="50"/>
      <c r="E32" s="51"/>
      <c r="F32" s="5">
        <f>SUM(F30:F31)</f>
        <v>0</v>
      </c>
    </row>
    <row r="33" spans="1:6" s="16" customFormat="1" ht="16.5" thickBot="1">
      <c r="A33" s="25"/>
      <c r="B33" s="34"/>
      <c r="C33" s="25"/>
      <c r="D33" s="25"/>
      <c r="E33" s="35"/>
      <c r="F33" s="35"/>
    </row>
    <row r="34" spans="1:6" s="43" customFormat="1" ht="24" customHeight="1" thickBot="1">
      <c r="A34" s="39"/>
      <c r="B34" s="40" t="s">
        <v>7</v>
      </c>
      <c r="C34" s="41"/>
      <c r="D34" s="7"/>
      <c r="E34" s="42"/>
      <c r="F34" s="8"/>
    </row>
    <row r="35" spans="1:6" s="43" customFormat="1" ht="24" customHeight="1" thickBot="1">
      <c r="A35" s="44" t="s">
        <v>17</v>
      </c>
      <c r="B35" s="55" t="str">
        <f>B7</f>
        <v>PRIPREMNI RADOVI</v>
      </c>
      <c r="C35" s="55"/>
      <c r="D35" s="55"/>
      <c r="E35" s="55"/>
      <c r="F35" s="9">
        <f>F14</f>
        <v>0</v>
      </c>
    </row>
    <row r="36" spans="1:6" s="43" customFormat="1" ht="24" customHeight="1" thickBot="1">
      <c r="A36" s="10" t="s">
        <v>18</v>
      </c>
      <c r="B36" s="57" t="str">
        <f>B16</f>
        <v>ZEMLJANI RADOVI</v>
      </c>
      <c r="C36" s="57"/>
      <c r="D36" s="57"/>
      <c r="E36" s="57"/>
      <c r="F36" s="9">
        <f>F20</f>
        <v>0</v>
      </c>
    </row>
    <row r="37" spans="1:6" s="43" customFormat="1" ht="24" customHeight="1" thickBot="1">
      <c r="A37" s="44" t="s">
        <v>19</v>
      </c>
      <c r="B37" s="55" t="str">
        <f>B22</f>
        <v>ASFALTERSKI RADOVI</v>
      </c>
      <c r="C37" s="55"/>
      <c r="D37" s="55"/>
      <c r="E37" s="55"/>
      <c r="F37" s="9">
        <f>F27</f>
        <v>0</v>
      </c>
    </row>
    <row r="38" spans="1:6" s="43" customFormat="1" ht="24" customHeight="1" thickBot="1">
      <c r="A38" s="10" t="s">
        <v>30</v>
      </c>
      <c r="B38" s="57" t="str">
        <f>B29</f>
        <v>OSTALI RADOVI</v>
      </c>
      <c r="C38" s="57"/>
      <c r="D38" s="57"/>
      <c r="E38" s="57"/>
      <c r="F38" s="9">
        <f>F32</f>
        <v>0</v>
      </c>
    </row>
    <row r="39" spans="1:6" s="43" customFormat="1" ht="24" customHeight="1" thickBot="1">
      <c r="A39" s="16"/>
      <c r="B39" s="59" t="s">
        <v>8</v>
      </c>
      <c r="C39" s="59"/>
      <c r="D39" s="59"/>
      <c r="E39" s="59"/>
      <c r="F39" s="11">
        <f>SUM(F35:F38)</f>
        <v>0</v>
      </c>
    </row>
    <row r="40" spans="1:6" s="43" customFormat="1" ht="24" customHeight="1" thickBot="1">
      <c r="A40" s="16"/>
      <c r="B40" s="59" t="s">
        <v>9</v>
      </c>
      <c r="C40" s="59"/>
      <c r="D40" s="59"/>
      <c r="E40" s="59"/>
      <c r="F40" s="3">
        <f>F39*0.25</f>
        <v>0</v>
      </c>
    </row>
    <row r="41" spans="1:6" s="43" customFormat="1" ht="24" customHeight="1" thickBot="1">
      <c r="A41" s="16"/>
      <c r="B41" s="59" t="s">
        <v>10</v>
      </c>
      <c r="C41" s="59"/>
      <c r="D41" s="59"/>
      <c r="E41" s="59"/>
      <c r="F41" s="11">
        <f>SUM(F39:F40)</f>
        <v>0</v>
      </c>
    </row>
    <row r="42" spans="1:6" s="43" customFormat="1" ht="15.75">
      <c r="A42" s="15"/>
      <c r="B42" s="45"/>
      <c r="C42" s="15"/>
      <c r="D42" s="15"/>
      <c r="E42" s="46"/>
      <c r="F42" s="46"/>
    </row>
    <row r="43" spans="1:6" s="43" customFormat="1" ht="15.75">
      <c r="A43" s="15"/>
      <c r="B43" s="45"/>
      <c r="C43" s="15"/>
      <c r="D43" s="15"/>
      <c r="E43" s="46"/>
      <c r="F43" s="46"/>
    </row>
    <row r="44" spans="1:6" s="43" customFormat="1" ht="15.75">
      <c r="A44" s="60" t="s">
        <v>11</v>
      </c>
      <c r="B44" s="60"/>
      <c r="C44" s="15"/>
      <c r="D44" s="15"/>
      <c r="E44" s="47"/>
      <c r="F44" s="47"/>
    </row>
    <row r="45" spans="1:6" s="43" customFormat="1" ht="16.5" thickBot="1">
      <c r="A45" s="15"/>
      <c r="B45" s="45"/>
      <c r="C45" s="15"/>
      <c r="D45" s="15"/>
      <c r="E45" s="47"/>
      <c r="F45" s="47"/>
    </row>
    <row r="46" spans="1:6" s="43" customFormat="1" ht="15.75">
      <c r="A46" s="15"/>
      <c r="B46" s="45"/>
      <c r="C46" s="56" t="s">
        <v>14</v>
      </c>
      <c r="D46" s="56"/>
      <c r="E46" s="56"/>
      <c r="F46" s="56"/>
    </row>
    <row r="47" spans="1:6" s="43" customFormat="1" ht="15.75">
      <c r="A47" s="15"/>
      <c r="B47" s="45"/>
      <c r="C47" s="12"/>
      <c r="D47" s="12"/>
      <c r="E47" s="13"/>
      <c r="F47" s="13"/>
    </row>
    <row r="48" spans="1:6" s="43" customFormat="1" ht="15.75">
      <c r="A48" s="15"/>
      <c r="B48" s="48" t="s">
        <v>15</v>
      </c>
      <c r="C48" s="12"/>
      <c r="D48" s="12"/>
      <c r="E48" s="13"/>
      <c r="F48" s="13"/>
    </row>
    <row r="49" spans="1:6" s="16" customFormat="1" ht="16.5" thickBot="1">
      <c r="A49" s="15"/>
      <c r="B49" s="45"/>
      <c r="C49" s="58" t="s">
        <v>12</v>
      </c>
      <c r="D49" s="58"/>
      <c r="E49" s="58"/>
      <c r="F49" s="58"/>
    </row>
    <row r="50" spans="1:6" s="16" customFormat="1" ht="15.75">
      <c r="A50" s="15"/>
      <c r="B50" s="45"/>
      <c r="C50" s="56" t="s">
        <v>13</v>
      </c>
      <c r="D50" s="56"/>
      <c r="E50" s="56"/>
      <c r="F50" s="56"/>
    </row>
  </sheetData>
  <sheetProtection algorithmName="SHA-512" hashValue="I4EgUnDTyxlxEUfjAnHqkwv7ATKqJ5MzTFTwrcDRh9mD4uHst2siNBBnfDP9Xy68tfL7fdbgezcPvffp1VMPxw==" saltValue="qNaOpmaZ0gQfftJbSM7qCA==" spinCount="100000" sheet="1" objects="1" scenarios="1"/>
  <mergeCells count="24">
    <mergeCell ref="C11:F11"/>
    <mergeCell ref="A1:F1"/>
    <mergeCell ref="A3:F3"/>
    <mergeCell ref="A4:F4"/>
    <mergeCell ref="A2:F2"/>
    <mergeCell ref="A5:F5"/>
    <mergeCell ref="C49:F49"/>
    <mergeCell ref="C50:F50"/>
    <mergeCell ref="B37:E37"/>
    <mergeCell ref="B36:E36"/>
    <mergeCell ref="B39:E39"/>
    <mergeCell ref="B40:E40"/>
    <mergeCell ref="B41:E41"/>
    <mergeCell ref="A44:B44"/>
    <mergeCell ref="B35:E35"/>
    <mergeCell ref="C46:F46"/>
    <mergeCell ref="B29:F29"/>
    <mergeCell ref="B32:E32"/>
    <mergeCell ref="B38:E38"/>
    <mergeCell ref="B14:E14"/>
    <mergeCell ref="B20:E20"/>
    <mergeCell ref="B16:F16"/>
    <mergeCell ref="B22:F22"/>
    <mergeCell ref="B27:E27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  <rowBreaks count="3" manualBreakCount="3">
    <brk id="15" max="5" man="1"/>
    <brk id="21" max="5" man="1"/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2024-09-24T06:20:23Z</cp:lastPrinted>
  <dcterms:created xsi:type="dcterms:W3CDTF">2021-12-13T14:27:14Z</dcterms:created>
  <dcterms:modified xsi:type="dcterms:W3CDTF">2024-09-24T06:28:58Z</dcterms:modified>
</cp:coreProperties>
</file>