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4\4-24 Izrada i tisak promidžbenih materijala\"/>
    </mc:Choice>
  </mc:AlternateContent>
  <xr:revisionPtr revIDLastSave="0" documentId="13_ncr:1_{E8636A5A-F17A-4E86-9C50-E6D7727AFBC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9" i="2"/>
  <c r="F10" i="2"/>
  <c r="F11" i="2"/>
  <c r="F12" i="2"/>
  <c r="F13" i="2"/>
  <c r="F15" i="2"/>
  <c r="F16" i="2"/>
  <c r="F17" i="2"/>
  <c r="F18" i="2"/>
  <c r="F19" i="2"/>
  <c r="F23" i="2"/>
  <c r="F24" i="2"/>
  <c r="F25" i="2"/>
  <c r="F26" i="2"/>
  <c r="F27" i="2"/>
  <c r="F28" i="2"/>
  <c r="F29" i="2"/>
  <c r="F30" i="2"/>
  <c r="F31" i="2"/>
  <c r="F35" i="2"/>
  <c r="F38" i="2" s="1"/>
  <c r="F43" i="2" s="1"/>
  <c r="F36" i="2"/>
  <c r="F37" i="2"/>
  <c r="B41" i="2"/>
  <c r="B42" i="2"/>
  <c r="B43" i="2"/>
  <c r="F32" i="2" l="1"/>
  <c r="F42" i="2" s="1"/>
  <c r="F20" i="2"/>
  <c r="F41" i="2" s="1"/>
  <c r="F44" i="2" s="1"/>
  <c r="F45" i="2" s="1"/>
  <c r="F46" i="2" l="1"/>
</calcChain>
</file>

<file path=xl/sharedStrings.xml><?xml version="1.0" encoding="utf-8"?>
<sst xmlns="http://schemas.openxmlformats.org/spreadsheetml/2006/main" count="103" uniqueCount="75">
  <si>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</si>
  <si>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</si>
  <si>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</si>
  <si>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</si>
  <si>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</si>
  <si>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</si>
  <si>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</si>
  <si>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kom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</si>
  <si>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</si>
  <si>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</si>
  <si>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</si>
  <si>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</si>
  <si>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</si>
  <si>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</si>
  <si>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</si>
  <si>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</si>
  <si>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</si>
  <si>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1.</t>
  </si>
  <si>
    <t>2.</t>
  </si>
  <si>
    <t>3.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</si>
  <si>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</si>
  <si>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2.1.</t>
  </si>
  <si>
    <t>2.2.</t>
  </si>
  <si>
    <t>1.1.</t>
  </si>
  <si>
    <t>1.2.</t>
  </si>
  <si>
    <t>3.1.</t>
  </si>
  <si>
    <t>3.2.</t>
  </si>
  <si>
    <t>2.3.</t>
  </si>
  <si>
    <t>2.4.</t>
  </si>
  <si>
    <t>2.5.</t>
  </si>
  <si>
    <t>2.6.</t>
  </si>
  <si>
    <t>2.7.</t>
  </si>
  <si>
    <t>3.3.</t>
  </si>
  <si>
    <t>2.8.</t>
  </si>
  <si>
    <t>1.3.</t>
  </si>
  <si>
    <t>1.4.</t>
  </si>
  <si>
    <t>1.5.</t>
  </si>
  <si>
    <t>1.6.</t>
  </si>
  <si>
    <t>1.7.</t>
  </si>
  <si>
    <t>1.8.</t>
  </si>
  <si>
    <t>2.9.</t>
  </si>
  <si>
    <t>Evidencijski broj nabave: 4/24</t>
  </si>
  <si>
    <t>Predmet nabave: Izrada i tisak promidžbenih materijala u 2024. godini</t>
  </si>
  <si>
    <t>USLUGE TISKA PROMIDŽBENIH MATERIJALA</t>
  </si>
  <si>
    <t>USLUGE IZRADE PROMIDŽBENIH MATERIJALA</t>
  </si>
  <si>
    <t>USLUGE IZRADE PROMIDŽBENIH MATERIJALA - UKUPNO</t>
  </si>
  <si>
    <t>USLUGE TISKA PROMIDŽBENIH MATERIJALA - UKUPNO</t>
  </si>
  <si>
    <t>Izrada jednostavnog vizuala ili izmjena postojećeg vizuala. Obračun po komadu vizuala verificiranom od strane Naručitelja.</t>
  </si>
  <si>
    <t>Izrada složenog vizuala s većim brojevm elemenata ili kompleksnim vizualnim elementima. Obračun po komadu vizuala verificiranom od strane Naručitelja.</t>
  </si>
  <si>
    <t>Izrada vizuala za čestitke koje se objavljuju na društvenim mrežama, odnosno šalju putem elektroničke pošte. Obračun po komadu vizuala verificiranom od strane Naručitelja.</t>
  </si>
  <si>
    <t>Izrada vizuala za društvene mreže (naslovne slike, objave i sl.). Obračun po komadu vizuala verificiranom od strane Naručitelja.</t>
  </si>
  <si>
    <t>Izrada vizuala za tisak formata A2 (plakati i sl.). Obračun po komadu vizuala verificiranom od strane Naručitelja.</t>
  </si>
  <si>
    <t>Izrada vizuala za tisak dimenzija 100 x 180 cm ±10% (plakati i sl.). Obračun po komadu vizuala verificiranom od strane Naručitelja.</t>
  </si>
  <si>
    <t>1.9.</t>
  </si>
  <si>
    <t>Izrada vizuala za tisak formata A4 (priznanja/zahvalnice i sl.). Obračun po komadu vizuala verificiranom od strane Naručitelja.</t>
  </si>
  <si>
    <t>1.10.</t>
  </si>
  <si>
    <t>Izrada vizuala za tisak formata A3 (plakati i sl.). Obračun po komadu vizuala verificiranom od strane Naručitelja.</t>
  </si>
  <si>
    <t>Izrada i tisak naljepnica od samoljepljive termo folije dimenzija 10 x 5 cm. Tekst na naljepnici sukladno uputama Naručitelja.</t>
  </si>
  <si>
    <t>Tisak na papiru plakata formata A2, kundstruck, 4/4, 135-150 g/m2. Obračun po komadu tiskanog papira.</t>
  </si>
  <si>
    <t>Tisak na papiru plakata dimenzija 100 x 180 cm ±10%, kundstruck, 4/4, 200-250 g/m2. Obračun po komadu tiskanog papira.</t>
  </si>
  <si>
    <t>Tisak na papiru formata A3, kundstruck, 4/4, 135-150 g/m2. Obračun po komadu tiskanog papira.</t>
  </si>
  <si>
    <t>Tisak na papiru formata A4, kundstruck, 4/4, 135-150 g/m2. Obračun po komadu tiskanog papira.</t>
  </si>
  <si>
    <t>Tisak na papiru letaka/listića formata A5, kundstruck, 4/4, min 80 g/m2. Obračun po komadu tiskanog papira.</t>
  </si>
  <si>
    <t>Vođenje kampanje na društvenim mrežama. Izvršitelj je u sklopu kampanje dužan minimalno:
- kreirati Facebook event
- snositi troškove plaćenih oglasa na društvenim mrežama u iznosu od minimalno 100,00 EUR, što uračunava u cijenu stavke
- voditi komunkaciju s pratiteljima i drugim zainteresiranim osobama na postojećim stranicama Naručitelja na društvenim mrežama (Facebook i Instagram).
Kampanja se vodi sukladno naputcima Naručitelja. Po dovršetku provedbe kampanje dostaviti Naručitelju izvješće o provedbi, uključujući i statistike vezane za doseg putem oglasa.
Obračun po komadu komplet provedene kampanje.</t>
  </si>
  <si>
    <t>OSTALE ROBE I USLUGE</t>
  </si>
  <si>
    <t>OSTALE ROBE I USLUGE - UKUPNO</t>
  </si>
  <si>
    <t>Izrada vizuala za bon karakteristika kao u stavci 2.7. ovog Troškovnika. Obračun po komadu vizuala verificiranom od strane Naručitelja.</t>
  </si>
  <si>
    <t>Tisak na papiru brošure dimenzija 10 x 22 cm ±10%, kundstruck, 4/4, minimalno 350 g/m2, obostrano. Obračun po komadu tiskane brošure.</t>
  </si>
  <si>
    <t>Tisak na papiru bona dimenzija 21 x 20 cm ±10%, kundstruck, 4/4, minimalno 350 g/m2, obostrano. Obračun po komadu tiskanog bona.</t>
  </si>
  <si>
    <t>Tisak na papiru pozivnica dimenzija 21 x 20 cm ±10%, kundstruck, 4/4, minimalno 350 g/m2, obostrano, presavijeno. Obračun po komadu tiskane pozivnice.</t>
  </si>
  <si>
    <t>Dobava medalje, Ø minimalno 7 cm, izrađene od prigodne vrste materijala. Medalju ofarbati u zlatnu, srebrnu ili brončanu boju, sukladno uputama Naručitelja. Na medalju se lijepi naljepnica s tekstom po odabiru Naručitelja. Izvršitelj je dužan Naručitelju na verifikaciju/odabir dostaviti minmalno 3 verzije/oblika medalje. Obračun po komadu dobavljene medalje.</t>
  </si>
  <si>
    <t>Dobava i graviranje pehara, tekst po odabiru Naručitelja. Pehar mora biti visine minimalno 22 cm te izrađen od prigodne vrste metala. Izvršitelj je dužan Naručitelju na verifikaciju/ odabir dostaviti minmalno 3 verzije/oblika pehara. Obračun po komadu dobavljenog pehara.</t>
  </si>
  <si>
    <t>1.11.</t>
  </si>
  <si>
    <t>Izrada vizuala za pozivnice koje se šalju putem elektroničke pošte. Obračun po komadu vizuala verificiranom od strane Naručitelja.</t>
  </si>
  <si>
    <t>Izrada vizuala za pozivnice koje se šalju putem obične pošte. Obračun po komadu vizuala verificiranom od strane Naručitelja.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</si>
</sst>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5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" fillId="0" borderId="0" applyNumberFormat="0" applyBorder="0" applyProtection="0"/>
  </cellStyleXfs>
  <cellXfs count="72">
    <xf numFmtId="0" fontId="0" fillId="0" borderId="0" xfId="0"/>
    <xf numFmtId="0" fontId="2" fillId="0" borderId="0" xfId="0" applyFont="1"/>
    <xf numFmtId="167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167" fontId="4" fillId="5" borderId="1" xfId="2" applyNumberFormat="1" applyFont="1" applyFill="1" applyBorder="1" applyAlignment="1" applyProtection="1">
      <alignment horizontal="center" vertical="center"/>
      <protection locked="0"/>
    </xf>
    <xf numFmtId="167" fontId="12" fillId="0" borderId="4" xfId="1" applyNumberFormat="1" applyFont="1" applyBorder="1" applyAlignment="1" applyProtection="1">
      <alignment horizontal="center" vertical="center"/>
    </xf>
    <xf numFmtId="167" fontId="11" fillId="2" borderId="1" xfId="1" applyNumberFormat="1" applyFont="1" applyFill="1" applyBorder="1" applyAlignment="1" applyProtection="1">
      <alignment horizontal="center" vertical="center"/>
    </xf>
    <xf numFmtId="167" fontId="12" fillId="0" borderId="2" xfId="1" applyNumberFormat="1" applyFont="1" applyBorder="1" applyAlignment="1" applyProtection="1">
      <alignment horizontal="center" vertical="center"/>
    </xf>
    <xf numFmtId="4" fontId="4" fillId="6" borderId="7" xfId="1" applyNumberFormat="1" applyFont="1" applyFill="1" applyBorder="1" applyAlignment="1" applyProtection="1">
      <alignment vertical="center"/>
    </xf>
    <xf numFmtId="4" fontId="4" fillId="6" borderId="2" xfId="1" applyNumberFormat="1" applyFont="1" applyFill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4" fontId="4" fillId="3" borderId="1" xfId="1" applyNumberFormat="1" applyFont="1" applyFill="1" applyBorder="1" applyAlignment="1" applyProtection="1">
      <alignment horizontal="center" vertical="center"/>
    </xf>
    <xf numFmtId="167" fontId="4" fillId="5" borderId="1" xfId="2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/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wrapText="1"/>
    </xf>
    <xf numFmtId="4" fontId="12" fillId="0" borderId="0" xfId="0" applyNumberFormat="1" applyFont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0" xfId="0" applyFont="1"/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 wrapText="1" inden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13" fillId="0" borderId="0" xfId="0" applyFont="1"/>
    <xf numFmtId="0" fontId="4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 indent="1"/>
    </xf>
    <xf numFmtId="0" fontId="11" fillId="2" borderId="7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indent="1"/>
    </xf>
    <xf numFmtId="0" fontId="11" fillId="2" borderId="6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4" fontId="4" fillId="3" borderId="1" xfId="1" applyNumberFormat="1" applyFont="1" applyFill="1" applyBorder="1" applyAlignment="1" applyProtection="1">
      <alignment horizontal="left" vertical="center" wrapText="1" indent="1"/>
    </xf>
    <xf numFmtId="0" fontId="4" fillId="5" borderId="1" xfId="0" applyFont="1" applyFill="1" applyBorder="1" applyAlignment="1">
      <alignment horizontal="left" vertical="center" wrapText="1" indent="1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left" vertical="center" wrapText="1" indent="1"/>
    </xf>
    <xf numFmtId="0" fontId="12" fillId="0" borderId="4" xfId="0" applyFont="1" applyBorder="1" applyAlignment="1" applyProtection="1">
      <alignment horizontal="center" vertical="center"/>
    </xf>
    <xf numFmtId="4" fontId="12" fillId="0" borderId="4" xfId="0" applyNumberFormat="1" applyFont="1" applyBorder="1" applyAlignment="1" applyProtection="1">
      <alignment horizontal="center" vertical="center"/>
    </xf>
    <xf numFmtId="14" fontId="12" fillId="0" borderId="3" xfId="0" applyNumberFormat="1" applyFont="1" applyBorder="1" applyAlignment="1" applyProtection="1">
      <alignment horizontal="center" vertical="center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49" t="s">
        <v>20</v>
      </c>
      <c r="B1" s="49"/>
      <c r="C1" s="49"/>
      <c r="D1" s="49"/>
      <c r="E1" s="49"/>
      <c r="F1" s="49"/>
      <c r="G1" s="49"/>
      <c r="H1" s="49"/>
    </row>
    <row r="2" spans="1:8">
      <c r="A2" s="49"/>
      <c r="B2" s="49"/>
      <c r="C2" s="49"/>
      <c r="D2" s="49"/>
      <c r="E2" s="49"/>
      <c r="F2" s="49"/>
      <c r="G2" s="49"/>
      <c r="H2" s="49"/>
    </row>
    <row r="3" spans="1:8">
      <c r="A3" s="49"/>
      <c r="B3" s="49"/>
      <c r="C3" s="49"/>
      <c r="D3" s="49"/>
      <c r="E3" s="49"/>
      <c r="F3" s="49"/>
      <c r="G3" s="49"/>
      <c r="H3" s="49"/>
    </row>
    <row r="4" spans="1:8">
      <c r="A4" s="49"/>
      <c r="B4" s="49"/>
      <c r="C4" s="49"/>
      <c r="D4" s="49"/>
      <c r="E4" s="49"/>
      <c r="F4" s="49"/>
      <c r="G4" s="49"/>
      <c r="H4" s="49"/>
    </row>
    <row r="5" spans="1:8">
      <c r="A5" s="49"/>
      <c r="B5" s="49"/>
      <c r="C5" s="49"/>
      <c r="D5" s="49"/>
      <c r="E5" s="49"/>
      <c r="F5" s="49"/>
      <c r="G5" s="49"/>
      <c r="H5" s="49"/>
    </row>
    <row r="6" spans="1:8">
      <c r="A6" s="49"/>
      <c r="B6" s="49"/>
      <c r="C6" s="49"/>
      <c r="D6" s="49"/>
      <c r="E6" s="49"/>
      <c r="F6" s="49"/>
      <c r="G6" s="49"/>
      <c r="H6" s="49"/>
    </row>
    <row r="7" spans="1:8">
      <c r="A7" s="49"/>
      <c r="B7" s="49"/>
      <c r="C7" s="49"/>
      <c r="D7" s="49"/>
      <c r="E7" s="49"/>
      <c r="F7" s="49"/>
      <c r="G7" s="49"/>
      <c r="H7" s="49"/>
    </row>
    <row r="8" spans="1:8">
      <c r="A8" s="49"/>
      <c r="B8" s="49"/>
      <c r="C8" s="49"/>
      <c r="D8" s="49"/>
      <c r="E8" s="49"/>
      <c r="F8" s="49"/>
      <c r="G8" s="49"/>
      <c r="H8" s="49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tabSelected="1" view="pageBreakPreview" zoomScale="145" zoomScaleNormal="115" zoomScaleSheetLayoutView="145" workbookViewId="0">
      <selection sqref="A1:F1"/>
    </sheetView>
  </sheetViews>
  <sheetFormatPr defaultColWidth="8.140625" defaultRowHeight="15"/>
  <cols>
    <col min="1" max="1" width="7" style="15" customWidth="1"/>
    <col min="2" max="2" width="35.5703125" style="45" customWidth="1"/>
    <col min="3" max="3" width="9.42578125" style="15" customWidth="1"/>
    <col min="4" max="4" width="9.140625" style="15" customWidth="1"/>
    <col min="5" max="5" width="11.85546875" style="47" customWidth="1"/>
    <col min="6" max="6" width="13.85546875" style="47" customWidth="1"/>
    <col min="7" max="7" width="8.140625" style="15" customWidth="1"/>
    <col min="8" max="16384" width="8.140625" style="15"/>
  </cols>
  <sheetData>
    <row r="1" spans="1:6" ht="20.25">
      <c r="A1" s="61" t="s">
        <v>0</v>
      </c>
      <c r="B1" s="61"/>
      <c r="C1" s="61"/>
      <c r="D1" s="61"/>
      <c r="E1" s="61"/>
      <c r="F1" s="61"/>
    </row>
    <row r="2" spans="1:6" s="17" customFormat="1" ht="15.75">
      <c r="A2" s="16"/>
      <c r="B2" s="16"/>
      <c r="C2" s="16"/>
      <c r="D2" s="16"/>
      <c r="E2" s="16"/>
      <c r="F2" s="16"/>
    </row>
    <row r="3" spans="1:6" s="17" customFormat="1" ht="15.75">
      <c r="A3" s="62" t="s">
        <v>42</v>
      </c>
      <c r="B3" s="62"/>
      <c r="C3" s="62"/>
      <c r="D3" s="62"/>
      <c r="E3" s="62"/>
      <c r="F3" s="62"/>
    </row>
    <row r="4" spans="1:6" s="17" customFormat="1" ht="15.75">
      <c r="A4" s="63" t="s">
        <v>41</v>
      </c>
      <c r="B4" s="63"/>
      <c r="C4" s="63"/>
      <c r="D4" s="63"/>
      <c r="E4" s="63"/>
      <c r="F4" s="63"/>
    </row>
    <row r="5" spans="1:6" s="17" customFormat="1" ht="16.5" thickBot="1">
      <c r="B5" s="18"/>
      <c r="E5" s="19"/>
      <c r="F5" s="19"/>
    </row>
    <row r="6" spans="1:6" s="17" customFormat="1" ht="16.5" thickBot="1">
      <c r="A6" s="64" t="s">
        <v>1</v>
      </c>
      <c r="B6" s="64" t="s">
        <v>2</v>
      </c>
      <c r="C6" s="64" t="s">
        <v>3</v>
      </c>
      <c r="D6" s="64" t="s">
        <v>5</v>
      </c>
      <c r="E6" s="65" t="s">
        <v>4</v>
      </c>
      <c r="F6" s="66" t="s">
        <v>6</v>
      </c>
    </row>
    <row r="7" spans="1:6" s="17" customFormat="1" ht="16.5" thickBot="1">
      <c r="A7" s="64"/>
      <c r="B7" s="64"/>
      <c r="C7" s="64"/>
      <c r="D7" s="64"/>
      <c r="E7" s="65"/>
      <c r="F7" s="66"/>
    </row>
    <row r="8" spans="1:6" s="25" customFormat="1" ht="32.25" customHeight="1" thickBot="1">
      <c r="A8" s="20" t="s">
        <v>17</v>
      </c>
      <c r="B8" s="21" t="s">
        <v>44</v>
      </c>
      <c r="C8" s="22"/>
      <c r="D8" s="22"/>
      <c r="E8" s="23"/>
      <c r="F8" s="24"/>
    </row>
    <row r="9" spans="1:6" s="17" customFormat="1" ht="39" thickBot="1">
      <c r="A9" s="67" t="s">
        <v>23</v>
      </c>
      <c r="B9" s="68" t="s">
        <v>47</v>
      </c>
      <c r="C9" s="69" t="s">
        <v>7</v>
      </c>
      <c r="D9" s="70">
        <v>10</v>
      </c>
      <c r="E9" s="2"/>
      <c r="F9" s="5">
        <f>D9*E9</f>
        <v>0</v>
      </c>
    </row>
    <row r="10" spans="1:6" s="17" customFormat="1" ht="51.75" thickBot="1">
      <c r="A10" s="67" t="s">
        <v>24</v>
      </c>
      <c r="B10" s="68" t="s">
        <v>48</v>
      </c>
      <c r="C10" s="69" t="s">
        <v>7</v>
      </c>
      <c r="D10" s="70">
        <v>10</v>
      </c>
      <c r="E10" s="2"/>
      <c r="F10" s="5">
        <f t="shared" ref="F10" si="0">D10*E10</f>
        <v>0</v>
      </c>
    </row>
    <row r="11" spans="1:6" s="17" customFormat="1" ht="51.75" thickBot="1">
      <c r="A11" s="67" t="s">
        <v>34</v>
      </c>
      <c r="B11" s="68" t="s">
        <v>66</v>
      </c>
      <c r="C11" s="69" t="s">
        <v>7</v>
      </c>
      <c r="D11" s="70">
        <v>2</v>
      </c>
      <c r="E11" s="2"/>
      <c r="F11" s="5">
        <f>D11*E11</f>
        <v>0</v>
      </c>
    </row>
    <row r="12" spans="1:6" s="17" customFormat="1" ht="54" customHeight="1" thickBot="1">
      <c r="A12" s="71" t="s">
        <v>35</v>
      </c>
      <c r="B12" s="68" t="s">
        <v>49</v>
      </c>
      <c r="C12" s="69" t="s">
        <v>7</v>
      </c>
      <c r="D12" s="70">
        <v>2</v>
      </c>
      <c r="E12" s="2"/>
      <c r="F12" s="5">
        <f t="shared" ref="F12" si="1">D12*E12</f>
        <v>0</v>
      </c>
    </row>
    <row r="13" spans="1:6" s="17" customFormat="1" ht="41.25" customHeight="1" thickBot="1">
      <c r="A13" s="67" t="s">
        <v>36</v>
      </c>
      <c r="B13" s="68" t="s">
        <v>50</v>
      </c>
      <c r="C13" s="69" t="s">
        <v>7</v>
      </c>
      <c r="D13" s="70">
        <v>6</v>
      </c>
      <c r="E13" s="2"/>
      <c r="F13" s="5">
        <f>D13*E13</f>
        <v>0</v>
      </c>
    </row>
    <row r="14" spans="1:6" s="17" customFormat="1" ht="51.75" thickBot="1">
      <c r="A14" s="67" t="s">
        <v>37</v>
      </c>
      <c r="B14" s="68" t="s">
        <v>73</v>
      </c>
      <c r="C14" s="69" t="s">
        <v>7</v>
      </c>
      <c r="D14" s="70">
        <v>2</v>
      </c>
      <c r="E14" s="2"/>
      <c r="F14" s="5">
        <f t="shared" ref="F14" si="2">D14*E14</f>
        <v>0</v>
      </c>
    </row>
    <row r="15" spans="1:6" s="17" customFormat="1" ht="39" thickBot="1">
      <c r="A15" s="67" t="s">
        <v>38</v>
      </c>
      <c r="B15" s="68" t="s">
        <v>74</v>
      </c>
      <c r="C15" s="69" t="s">
        <v>7</v>
      </c>
      <c r="D15" s="70">
        <v>3</v>
      </c>
      <c r="E15" s="2"/>
      <c r="F15" s="5">
        <f t="shared" ref="F15" si="3">D15*E15</f>
        <v>0</v>
      </c>
    </row>
    <row r="16" spans="1:6" s="17" customFormat="1" ht="39" thickBot="1">
      <c r="A16" s="67" t="s">
        <v>39</v>
      </c>
      <c r="B16" s="68" t="s">
        <v>51</v>
      </c>
      <c r="C16" s="69" t="s">
        <v>7</v>
      </c>
      <c r="D16" s="70">
        <v>10</v>
      </c>
      <c r="E16" s="2"/>
      <c r="F16" s="5">
        <f>D16*E16</f>
        <v>0</v>
      </c>
    </row>
    <row r="17" spans="1:6" s="17" customFormat="1" ht="39" thickBot="1">
      <c r="A17" s="67" t="s">
        <v>53</v>
      </c>
      <c r="B17" s="68" t="s">
        <v>56</v>
      </c>
      <c r="C17" s="69" t="s">
        <v>7</v>
      </c>
      <c r="D17" s="70">
        <v>1</v>
      </c>
      <c r="E17" s="2"/>
      <c r="F17" s="5">
        <f>D17*E17</f>
        <v>0</v>
      </c>
    </row>
    <row r="18" spans="1:6" s="17" customFormat="1" ht="51.75" thickBot="1">
      <c r="A18" s="67" t="s">
        <v>55</v>
      </c>
      <c r="B18" s="68" t="s">
        <v>54</v>
      </c>
      <c r="C18" s="69" t="s">
        <v>7</v>
      </c>
      <c r="D18" s="70">
        <v>5</v>
      </c>
      <c r="E18" s="2"/>
      <c r="F18" s="5">
        <f t="shared" ref="F18" si="4">D18*E18</f>
        <v>0</v>
      </c>
    </row>
    <row r="19" spans="1:6" s="17" customFormat="1" ht="39" thickBot="1">
      <c r="A19" s="67" t="s">
        <v>72</v>
      </c>
      <c r="B19" s="68" t="s">
        <v>52</v>
      </c>
      <c r="C19" s="69" t="s">
        <v>7</v>
      </c>
      <c r="D19" s="70">
        <v>5</v>
      </c>
      <c r="E19" s="2"/>
      <c r="F19" s="5">
        <f t="shared" ref="F19" si="5">D19*E19</f>
        <v>0</v>
      </c>
    </row>
    <row r="20" spans="1:6" s="25" customFormat="1" ht="24" customHeight="1" thickBot="1">
      <c r="A20" s="20" t="s">
        <v>17</v>
      </c>
      <c r="B20" s="53" t="s">
        <v>45</v>
      </c>
      <c r="C20" s="53"/>
      <c r="D20" s="53"/>
      <c r="E20" s="54"/>
      <c r="F20" s="6">
        <f>SUM(F9:F19)</f>
        <v>0</v>
      </c>
    </row>
    <row r="21" spans="1:6" s="25" customFormat="1" ht="13.5" thickBot="1">
      <c r="B21" s="30"/>
      <c r="E21" s="31"/>
      <c r="F21" s="31"/>
    </row>
    <row r="22" spans="1:6" s="25" customFormat="1" ht="24" customHeight="1" thickBot="1">
      <c r="A22" s="20" t="s">
        <v>18</v>
      </c>
      <c r="B22" s="50" t="s">
        <v>43</v>
      </c>
      <c r="C22" s="51"/>
      <c r="D22" s="51"/>
      <c r="E22" s="51"/>
      <c r="F22" s="52"/>
    </row>
    <row r="23" spans="1:6" s="17" customFormat="1" ht="39" thickBot="1">
      <c r="A23" s="26" t="s">
        <v>21</v>
      </c>
      <c r="B23" s="27" t="s">
        <v>57</v>
      </c>
      <c r="C23" s="28" t="s">
        <v>7</v>
      </c>
      <c r="D23" s="29">
        <v>50</v>
      </c>
      <c r="E23" s="2"/>
      <c r="F23" s="5">
        <f t="shared" ref="F23" si="6">D23*E23</f>
        <v>0</v>
      </c>
    </row>
    <row r="24" spans="1:6" s="17" customFormat="1" ht="39" thickBot="1">
      <c r="A24" s="26" t="s">
        <v>22</v>
      </c>
      <c r="B24" s="27" t="s">
        <v>58</v>
      </c>
      <c r="C24" s="28" t="s">
        <v>7</v>
      </c>
      <c r="D24" s="29">
        <v>400</v>
      </c>
      <c r="E24" s="2"/>
      <c r="F24" s="5">
        <f t="shared" ref="F24" si="7">D24*E24</f>
        <v>0</v>
      </c>
    </row>
    <row r="25" spans="1:6" s="17" customFormat="1" ht="39" thickBot="1">
      <c r="A25" s="32" t="s">
        <v>27</v>
      </c>
      <c r="B25" s="27" t="s">
        <v>60</v>
      </c>
      <c r="C25" s="28" t="s">
        <v>7</v>
      </c>
      <c r="D25" s="33">
        <v>20</v>
      </c>
      <c r="E25" s="3"/>
      <c r="F25" s="7">
        <f t="shared" ref="F25:F26" si="8">D25*E25</f>
        <v>0</v>
      </c>
    </row>
    <row r="26" spans="1:6" s="17" customFormat="1" ht="39" thickBot="1">
      <c r="A26" s="34" t="s">
        <v>28</v>
      </c>
      <c r="B26" s="27" t="s">
        <v>61</v>
      </c>
      <c r="C26" s="28" t="s">
        <v>7</v>
      </c>
      <c r="D26" s="29">
        <v>50</v>
      </c>
      <c r="E26" s="2"/>
      <c r="F26" s="5">
        <f t="shared" si="8"/>
        <v>0</v>
      </c>
    </row>
    <row r="27" spans="1:6" s="17" customFormat="1" ht="39" thickBot="1">
      <c r="A27" s="34" t="s">
        <v>29</v>
      </c>
      <c r="B27" s="35" t="s">
        <v>59</v>
      </c>
      <c r="C27" s="28" t="s">
        <v>7</v>
      </c>
      <c r="D27" s="33">
        <v>5</v>
      </c>
      <c r="E27" s="3"/>
      <c r="F27" s="7">
        <f t="shared" ref="F27:F31" si="9">D27*E27</f>
        <v>0</v>
      </c>
    </row>
    <row r="28" spans="1:6" s="17" customFormat="1" ht="51.75" thickBot="1">
      <c r="A28" s="34" t="s">
        <v>30</v>
      </c>
      <c r="B28" s="27" t="s">
        <v>67</v>
      </c>
      <c r="C28" s="28" t="s">
        <v>7</v>
      </c>
      <c r="D28" s="29">
        <v>500</v>
      </c>
      <c r="E28" s="3"/>
      <c r="F28" s="5">
        <f t="shared" ref="F28:F29" si="10">D28*E28</f>
        <v>0</v>
      </c>
    </row>
    <row r="29" spans="1:6" s="17" customFormat="1" ht="51.75" thickBot="1">
      <c r="A29" s="34" t="s">
        <v>31</v>
      </c>
      <c r="B29" s="27" t="s">
        <v>68</v>
      </c>
      <c r="C29" s="28" t="s">
        <v>7</v>
      </c>
      <c r="D29" s="29">
        <v>500</v>
      </c>
      <c r="E29" s="3"/>
      <c r="F29" s="5">
        <f t="shared" si="10"/>
        <v>0</v>
      </c>
    </row>
    <row r="30" spans="1:6" s="17" customFormat="1" ht="51.75" thickBot="1">
      <c r="A30" s="34" t="s">
        <v>33</v>
      </c>
      <c r="B30" s="27" t="s">
        <v>69</v>
      </c>
      <c r="C30" s="28" t="s">
        <v>7</v>
      </c>
      <c r="D30" s="29">
        <v>400</v>
      </c>
      <c r="E30" s="3"/>
      <c r="F30" s="5">
        <f t="shared" si="9"/>
        <v>0</v>
      </c>
    </row>
    <row r="31" spans="1:6" s="17" customFormat="1" ht="39" thickBot="1">
      <c r="A31" s="34" t="s">
        <v>40</v>
      </c>
      <c r="B31" s="27" t="s">
        <v>62</v>
      </c>
      <c r="C31" s="28" t="s">
        <v>7</v>
      </c>
      <c r="D31" s="29">
        <v>500</v>
      </c>
      <c r="E31" s="3"/>
      <c r="F31" s="5">
        <f t="shared" si="9"/>
        <v>0</v>
      </c>
    </row>
    <row r="32" spans="1:6" s="25" customFormat="1" ht="24" customHeight="1" thickBot="1">
      <c r="A32" s="20" t="s">
        <v>18</v>
      </c>
      <c r="B32" s="53" t="s">
        <v>46</v>
      </c>
      <c r="C32" s="53"/>
      <c r="D32" s="53"/>
      <c r="E32" s="54"/>
      <c r="F32" s="6">
        <f>SUM(F23:F31)</f>
        <v>0</v>
      </c>
    </row>
    <row r="33" spans="1:6" s="25" customFormat="1" ht="13.5" thickBot="1">
      <c r="B33" s="30"/>
      <c r="E33" s="31"/>
      <c r="F33" s="31"/>
    </row>
    <row r="34" spans="1:6" s="25" customFormat="1" ht="24" customHeight="1" thickBot="1">
      <c r="A34" s="20" t="s">
        <v>19</v>
      </c>
      <c r="B34" s="50" t="s">
        <v>64</v>
      </c>
      <c r="C34" s="51"/>
      <c r="D34" s="51"/>
      <c r="E34" s="51"/>
      <c r="F34" s="52"/>
    </row>
    <row r="35" spans="1:6" s="17" customFormat="1" ht="93.75" customHeight="1" thickBot="1">
      <c r="A35" s="26" t="s">
        <v>25</v>
      </c>
      <c r="B35" s="27" t="s">
        <v>71</v>
      </c>
      <c r="C35" s="28" t="s">
        <v>7</v>
      </c>
      <c r="D35" s="29">
        <v>15</v>
      </c>
      <c r="E35" s="3"/>
      <c r="F35" s="5">
        <f t="shared" ref="F35" si="11">D35*E35</f>
        <v>0</v>
      </c>
    </row>
    <row r="36" spans="1:6" s="17" customFormat="1" ht="115.5" thickBot="1">
      <c r="A36" s="26" t="s">
        <v>26</v>
      </c>
      <c r="B36" s="27" t="s">
        <v>70</v>
      </c>
      <c r="C36" s="28" t="s">
        <v>7</v>
      </c>
      <c r="D36" s="29">
        <v>30</v>
      </c>
      <c r="E36" s="3"/>
      <c r="F36" s="5">
        <f t="shared" ref="F36:F37" si="12">D36*E36</f>
        <v>0</v>
      </c>
    </row>
    <row r="37" spans="1:6" s="17" customFormat="1" ht="264" customHeight="1" thickBot="1">
      <c r="A37" s="36" t="s">
        <v>32</v>
      </c>
      <c r="B37" s="35" t="s">
        <v>63</v>
      </c>
      <c r="C37" s="37" t="s">
        <v>7</v>
      </c>
      <c r="D37" s="33">
        <v>5</v>
      </c>
      <c r="E37" s="3"/>
      <c r="F37" s="7">
        <f t="shared" si="12"/>
        <v>0</v>
      </c>
    </row>
    <row r="38" spans="1:6" s="38" customFormat="1" ht="24" customHeight="1" thickBot="1">
      <c r="A38" s="20" t="s">
        <v>19</v>
      </c>
      <c r="B38" s="53" t="s">
        <v>65</v>
      </c>
      <c r="C38" s="53"/>
      <c r="D38" s="53"/>
      <c r="E38" s="54"/>
      <c r="F38" s="6">
        <f>SUM(F35:F37)</f>
        <v>0</v>
      </c>
    </row>
    <row r="39" spans="1:6" s="17" customFormat="1" ht="16.5" thickBot="1">
      <c r="A39" s="25"/>
      <c r="B39" s="30"/>
      <c r="C39" s="25"/>
      <c r="D39" s="25"/>
      <c r="E39" s="31"/>
      <c r="F39" s="31"/>
    </row>
    <row r="40" spans="1:6" s="43" customFormat="1" ht="24" customHeight="1" thickBot="1">
      <c r="A40" s="39"/>
      <c r="B40" s="40" t="s">
        <v>8</v>
      </c>
      <c r="C40" s="41"/>
      <c r="D40" s="8"/>
      <c r="E40" s="42"/>
      <c r="F40" s="9"/>
    </row>
    <row r="41" spans="1:6" s="43" customFormat="1" ht="24" customHeight="1" thickBot="1">
      <c r="A41" s="44" t="s">
        <v>17</v>
      </c>
      <c r="B41" s="55" t="str">
        <f>B8</f>
        <v>USLUGE IZRADE PROMIDŽBENIH MATERIJALA</v>
      </c>
      <c r="C41" s="55"/>
      <c r="D41" s="55"/>
      <c r="E41" s="55"/>
      <c r="F41" s="10">
        <f>F20</f>
        <v>0</v>
      </c>
    </row>
    <row r="42" spans="1:6" s="43" customFormat="1" ht="24" customHeight="1" thickBot="1">
      <c r="A42" s="11" t="s">
        <v>18</v>
      </c>
      <c r="B42" s="58" t="str">
        <f>B22</f>
        <v>USLUGE TISKA PROMIDŽBENIH MATERIJALA</v>
      </c>
      <c r="C42" s="58"/>
      <c r="D42" s="58"/>
      <c r="E42" s="58"/>
      <c r="F42" s="10">
        <f>F32</f>
        <v>0</v>
      </c>
    </row>
    <row r="43" spans="1:6" s="43" customFormat="1" ht="24" customHeight="1" thickBot="1">
      <c r="A43" s="44" t="s">
        <v>19</v>
      </c>
      <c r="B43" s="55" t="str">
        <f>B34</f>
        <v>OSTALE ROBE I USLUGE</v>
      </c>
      <c r="C43" s="55"/>
      <c r="D43" s="55"/>
      <c r="E43" s="55"/>
      <c r="F43" s="10">
        <f>F38</f>
        <v>0</v>
      </c>
    </row>
    <row r="44" spans="1:6" s="43" customFormat="1" ht="24" customHeight="1" thickBot="1">
      <c r="A44" s="17"/>
      <c r="B44" s="59" t="s">
        <v>9</v>
      </c>
      <c r="C44" s="59"/>
      <c r="D44" s="59"/>
      <c r="E44" s="59"/>
      <c r="F44" s="12">
        <f>SUM(F41:F43)</f>
        <v>0</v>
      </c>
    </row>
    <row r="45" spans="1:6" s="43" customFormat="1" ht="24" customHeight="1" thickBot="1">
      <c r="A45" s="17"/>
      <c r="B45" s="59" t="s">
        <v>10</v>
      </c>
      <c r="C45" s="59"/>
      <c r="D45" s="59"/>
      <c r="E45" s="59"/>
      <c r="F45" s="4">
        <f>F44*0.25</f>
        <v>0</v>
      </c>
    </row>
    <row r="46" spans="1:6" s="43" customFormat="1" ht="24" customHeight="1" thickBot="1">
      <c r="A46" s="17"/>
      <c r="B46" s="59" t="s">
        <v>11</v>
      </c>
      <c r="C46" s="59"/>
      <c r="D46" s="59"/>
      <c r="E46" s="59"/>
      <c r="F46" s="12">
        <f>SUM(F44:F45)</f>
        <v>0</v>
      </c>
    </row>
    <row r="47" spans="1:6" s="43" customFormat="1" ht="15.75">
      <c r="A47" s="15"/>
      <c r="B47" s="45"/>
      <c r="C47" s="15"/>
      <c r="D47" s="15"/>
      <c r="E47" s="46"/>
      <c r="F47" s="46"/>
    </row>
    <row r="48" spans="1:6" s="43" customFormat="1" ht="16.5" thickBot="1">
      <c r="A48" s="15"/>
      <c r="B48" s="45"/>
      <c r="C48" s="15"/>
      <c r="D48" s="15"/>
      <c r="E48" s="46"/>
      <c r="F48" s="46"/>
    </row>
    <row r="49" spans="1:6" s="43" customFormat="1" ht="15.75">
      <c r="A49" s="60" t="s">
        <v>12</v>
      </c>
      <c r="B49" s="60"/>
      <c r="C49" s="15"/>
      <c r="D49" s="15"/>
      <c r="E49" s="47"/>
      <c r="F49" s="47"/>
    </row>
    <row r="50" spans="1:6" s="43" customFormat="1" ht="16.5" thickBot="1">
      <c r="A50" s="15"/>
      <c r="B50" s="45"/>
      <c r="C50" s="15"/>
      <c r="D50" s="15"/>
      <c r="E50" s="47"/>
      <c r="F50" s="47"/>
    </row>
    <row r="51" spans="1:6" s="43" customFormat="1" ht="15.75">
      <c r="A51" s="15"/>
      <c r="B51" s="45"/>
      <c r="C51" s="56" t="s">
        <v>15</v>
      </c>
      <c r="D51" s="56"/>
      <c r="E51" s="56"/>
      <c r="F51" s="56"/>
    </row>
    <row r="52" spans="1:6" s="43" customFormat="1" ht="15.75">
      <c r="A52" s="15"/>
      <c r="B52" s="45"/>
      <c r="C52" s="13"/>
      <c r="D52" s="13"/>
      <c r="E52" s="14"/>
      <c r="F52" s="14"/>
    </row>
    <row r="53" spans="1:6" s="43" customFormat="1" ht="15.75">
      <c r="A53" s="15"/>
      <c r="B53" s="48" t="s">
        <v>16</v>
      </c>
      <c r="C53" s="13"/>
      <c r="D53" s="13"/>
      <c r="E53" s="14"/>
      <c r="F53" s="14"/>
    </row>
    <row r="54" spans="1:6" s="17" customFormat="1" ht="15.75">
      <c r="A54" s="15"/>
      <c r="B54" s="45"/>
      <c r="C54" s="57" t="s">
        <v>13</v>
      </c>
      <c r="D54" s="57"/>
      <c r="E54" s="57"/>
      <c r="F54" s="57"/>
    </row>
    <row r="55" spans="1:6" s="17" customFormat="1" ht="15.75">
      <c r="A55" s="15"/>
      <c r="B55" s="45"/>
      <c r="C55" s="56" t="s">
        <v>14</v>
      </c>
      <c r="D55" s="56"/>
      <c r="E55" s="56"/>
      <c r="F55" s="56"/>
    </row>
  </sheetData>
  <sheetProtection algorithmName="SHA-512" hashValue="TjF2X5+1E6SYw8ZdKOhKkw9Ia3OAsRZRjq42cnQ5221BEJNEN7ol48SgsitqpRuAIRcwESGrrUYz9fT2AiVh/w==" saltValue="xmBdWFe3USpoAe+209mbZg==" spinCount="100000" sheet="1" objects="1" scenarios="1"/>
  <mergeCells count="24">
    <mergeCell ref="B20:E20"/>
    <mergeCell ref="B32:E32"/>
    <mergeCell ref="B22:F22"/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C55:F55"/>
    <mergeCell ref="B43:E43"/>
    <mergeCell ref="B42:E42"/>
    <mergeCell ref="B44:E44"/>
    <mergeCell ref="B45:E45"/>
    <mergeCell ref="B46:E46"/>
    <mergeCell ref="A49:B49"/>
    <mergeCell ref="B34:F34"/>
    <mergeCell ref="B38:E38"/>
    <mergeCell ref="B41:E41"/>
    <mergeCell ref="C51:F51"/>
    <mergeCell ref="C54:F54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  <rowBreaks count="1" manualBreakCount="1">
    <brk id="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2024-03-27T07:13:13Z</cp:lastPrinted>
  <dcterms:created xsi:type="dcterms:W3CDTF">2021-12-13T14:27:14Z</dcterms:created>
  <dcterms:modified xsi:type="dcterms:W3CDTF">2024-03-27T07:14:20Z</dcterms:modified>
</cp:coreProperties>
</file>