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7-23 Zaštitari\"/>
    </mc:Choice>
  </mc:AlternateContent>
  <xr:revisionPtr revIDLastSave="0" documentId="13_ncr:1_{B964DD02-60F2-4EFB-AC18-137A2692762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B23" i="2" l="1"/>
  <c r="F17" i="2"/>
  <c r="F16" i="2"/>
  <c r="F15" i="2"/>
  <c r="F14" i="2"/>
  <c r="F13" i="2"/>
  <c r="F9" i="2"/>
  <c r="F10" i="2" s="1"/>
  <c r="F19" i="2" l="1"/>
  <c r="F23" i="2" s="1"/>
  <c r="B22" i="2" l="1"/>
  <c r="F22" i="2" l="1"/>
  <c r="F24" i="2" l="1"/>
  <c r="F25" i="2" s="1"/>
  <c r="F26" i="2" l="1"/>
</calcChain>
</file>

<file path=xl/sharedStrings.xml><?xml version="1.0" encoding="utf-8"?>
<sst xmlns="http://schemas.openxmlformats.org/spreadsheetml/2006/main" count="49" uniqueCount="39">
  <si>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</si>
  <si>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</si>
  <si>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</si>
  <si>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</si>
  <si>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</si>
  <si>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</si>
  <si>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</si>
  <si>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I.</t>
  </si>
  <si>
    <t>II.</t>
  </si>
  <si>
    <t>REKAPITULACIJA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</si>
  <si>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</si>
  <si>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</si>
  <si>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</si>
  <si>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</si>
  <si>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</si>
  <si>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</si>
  <si>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</si>
  <si>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</si>
  <si>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1.</t>
  </si>
  <si>
    <t>2.</t>
  </si>
  <si>
    <t>3.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</si>
  <si>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</si>
  <si>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h</t>
  </si>
  <si>
    <t>Predmet nabave: Usluge zaštite osoba i imovine na javnim površinama u 2023. godini</t>
  </si>
  <si>
    <t>Evidencijski broj nabave: 7/23</t>
  </si>
  <si>
    <t>REDARSKE USLUGE - MANIFESTACIJE/DOGAĐANJA</t>
  </si>
  <si>
    <t>REDARSKE USLUGE - MANIFESTACIJE/DOGAĐANJA - UKUPNO</t>
  </si>
  <si>
    <t>REDOVITO OBILAŽENJE JAVNIH POVRŠINA</t>
  </si>
  <si>
    <t>REDOVITO OBILAŽENJE JAVNIH POVRŠINA - UKUPNO</t>
  </si>
  <si>
    <t>4.</t>
  </si>
  <si>
    <t>5.</t>
  </si>
  <si>
    <t>Fešta „Stomorina“, od 16. kolovoza 2023. u 20:00 do 17. kolovoza 2023. u 5:00, Omišalj (Placa, Prikešte, Vele Steni) - od 10 do 12 zaštitara/redara. Obračun po radnom satu zaštitara/redara.</t>
  </si>
  <si>
    <t>„Dvizanje bandiri“, 15. kolovoza 2023. od 2:00 do 6:00, Omišalj (Placa) - 2 zaštitara/redara. Obračun po radnom satu zaštitara/redara.</t>
  </si>
  <si>
    <r>
      <t xml:space="preserve">Zabavni program za Dan Općine - klapa Stine i SuperCover Band, od 30. svibnja 2023. u 20:00 do 31. svibnja 2023. u 3:00, Omišalj (Placa) - 4 zaštitara/redara. </t>
    </r>
    <r>
      <rPr>
        <b/>
        <sz val="10"/>
        <color rgb="FF000000"/>
        <rFont val="Times New Roman"/>
        <family val="1"/>
        <charset val="238"/>
      </rPr>
      <t>Manifestaciji će prisustvovati predsjednik RH.</t>
    </r>
    <r>
      <rPr>
        <sz val="10"/>
        <color rgb="FF000000"/>
        <rFont val="Times New Roman"/>
        <family val="1"/>
        <charset val="238"/>
      </rPr>
      <t xml:space="preserve"> Obračun po radnom satu zaštitara/redara.</t>
    </r>
  </si>
  <si>
    <t>Koncert Damira Kedže, 26. svibnja 2023. od 19:30 do 22:30, Omišalj (Placa) - 2 zaštitara/redara. Obračun po radnom satu zaštitara/redara.</t>
  </si>
  <si>
    <t>Fešta „Mala Gospoja“, od 8. rujna 2023. u 20:00 do 9. rujna 2023. u 3:00, Njivice (Placa) - 8 zaštitara/redara. Obračun po radnom satu zaštitara/redara.</t>
  </si>
  <si>
    <t>6.</t>
  </si>
  <si>
    <t>Redovito obilaženje javnih površina u razdoblju od 1. srpnja 2023. do 1. rujna 2023., svakodnevno u terminu od 22:00 do 5:00, sa dva zaštitara i službenim vozilom, sukladno uvjetima Poziva na dostavu ponuda, KLASA: 024-01/23-01/47, URBROJ: 2170-30-23-3. Obračun po radnom satu zaštitara.
Početak rada: 1. srpnja 2023. u 22:00
Dovršetak rada: 1. rujna 2023. u 05:00</t>
  </si>
  <si>
    <t>Redarske usluge za manifestacije/događanja po potrebi, u slučaju organizacije dodatnih manifestacija/događanja. Posao će se u pravilu obavljati u večernjim/noćnim satima. Obračun po radnom satu zaštitara/redara.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</si>
</sst>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  <numFmt numFmtId="168" formatCode="&quot; &quot;#,##0.00&quot;    &quot;;&quot;-&quot;#,##0.00&quot;    &quot;;&quot; -&quot;00&quot;    &quot;;&quot; &quot;@&quot; &quot;"/>
    <numFmt numFmtId="169" formatCode="_-* #,##0.00\ _k_n_-;\-* #,##0.00\ _k_n_-;_-* &quot;-&quot;??\ _k_n_-;_-@_-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0"/>
      <color rgb="FF000000"/>
      <name val="ISOCPEUR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249977111117893"/>
        <bgColor rgb="FFBFBFBF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3" fillId="0" borderId="0" applyNumberFormat="0" applyBorder="0" applyProtection="0"/>
  </cellStyleXfs>
  <cellXfs count="56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 wrapText="1" indent="1"/>
    </xf>
    <xf numFmtId="0" fontId="4" fillId="5" borderId="7" xfId="0" applyFont="1" applyFill="1" applyBorder="1" applyAlignment="1">
      <alignment horizontal="center" vertical="center" wrapText="1"/>
    </xf>
    <xf numFmtId="4" fontId="4" fillId="5" borderId="7" xfId="1" applyNumberFormat="1" applyFont="1" applyFill="1" applyBorder="1" applyAlignment="1">
      <alignment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2" xfId="1" applyNumberFormat="1" applyFont="1" applyFill="1" applyBorder="1" applyAlignment="1">
      <alignment horizontal="center" vertical="center"/>
    </xf>
    <xf numFmtId="0" fontId="2" fillId="0" borderId="0" xfId="0" applyFont="1"/>
    <xf numFmtId="167" fontId="4" fillId="4" borderId="1" xfId="2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 vertical="top"/>
    </xf>
    <xf numFmtId="0" fontId="10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167" fontId="11" fillId="0" borderId="4" xfId="1" applyNumberFormat="1" applyFont="1" applyBorder="1" applyAlignment="1">
      <alignment horizontal="center" vertical="center"/>
    </xf>
    <xf numFmtId="167" fontId="10" fillId="2" borderId="1" xfId="1" applyNumberFormat="1" applyFont="1" applyFill="1" applyBorder="1" applyAlignment="1">
      <alignment horizontal="center" vertical="center"/>
    </xf>
    <xf numFmtId="0" fontId="12" fillId="0" borderId="0" xfId="0" applyFont="1"/>
    <xf numFmtId="0" fontId="7" fillId="0" borderId="0" xfId="0" applyFont="1" applyAlignment="1">
      <alignment horizontal="left" wrapText="1" indent="20"/>
    </xf>
    <xf numFmtId="167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167" fontId="4" fillId="4" borderId="1" xfId="2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/>
    </xf>
    <xf numFmtId="167" fontId="4" fillId="6" borderId="1" xfId="2" applyNumberFormat="1" applyFont="1" applyFill="1" applyBorder="1" applyAlignment="1">
      <alignment horizontal="center" vertical="center"/>
    </xf>
    <xf numFmtId="4" fontId="4" fillId="6" borderId="1" xfId="1" applyNumberFormat="1" applyFont="1" applyFill="1" applyBorder="1" applyAlignment="1">
      <alignment horizontal="center" vertical="center"/>
    </xf>
    <xf numFmtId="167" fontId="10" fillId="7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/>
    </xf>
    <xf numFmtId="0" fontId="4" fillId="6" borderId="1" xfId="0" applyFont="1" applyFill="1" applyBorder="1" applyAlignment="1">
      <alignment horizontal="left" vertical="center" indent="1"/>
    </xf>
    <xf numFmtId="0" fontId="10" fillId="7" borderId="5" xfId="0" applyFont="1" applyFill="1" applyBorder="1" applyAlignment="1">
      <alignment horizontal="left" vertical="center" indent="1"/>
    </xf>
    <xf numFmtId="0" fontId="10" fillId="7" borderId="6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left" vertical="center" wrapText="1" indent="1"/>
    </xf>
    <xf numFmtId="0" fontId="10" fillId="2" borderId="5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horizontal="left" vertical="center" indent="1"/>
    </xf>
    <xf numFmtId="4" fontId="4" fillId="6" borderId="1" xfId="1" applyNumberFormat="1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/>
    </xf>
  </cellXfs>
  <cellStyles count="7">
    <cellStyle name="Comma" xfId="1" builtinId="3" customBuiltin="1"/>
    <cellStyle name="Comma 2" xfId="4" xr:uid="{A1C23E06-ABEA-4680-84F0-4BC52E925EBF}"/>
    <cellStyle name="Comma 3" xfId="5" xr:uid="{B673E239-C0A5-45BC-93A8-0057E89409BC}"/>
    <cellStyle name="Currency" xfId="2" builtinId="4" customBuiltin="1"/>
    <cellStyle name="Normal" xfId="0" builtinId="0" customBuiltin="1"/>
    <cellStyle name="Normal 10" xfId="6" xr:uid="{2FFDD7FD-22D5-4D09-8BBA-E425CF6D783C}"/>
    <cellStyle name="Normal 3" xfId="3" xr:uid="{D5CB708F-5ECB-4809-9FAA-B173C3BA2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35" t="s">
        <v>21</v>
      </c>
      <c r="B1" s="35"/>
      <c r="C1" s="35"/>
      <c r="D1" s="35"/>
      <c r="E1" s="35"/>
      <c r="F1" s="35"/>
      <c r="G1" s="35"/>
      <c r="H1" s="35"/>
    </row>
    <row r="2" spans="1:8">
      <c r="A2" s="35"/>
      <c r="B2" s="35"/>
      <c r="C2" s="35"/>
      <c r="D2" s="35"/>
      <c r="E2" s="35"/>
      <c r="F2" s="35"/>
      <c r="G2" s="35"/>
      <c r="H2" s="35"/>
    </row>
    <row r="3" spans="1:8">
      <c r="A3" s="35"/>
      <c r="B3" s="35"/>
      <c r="C3" s="35"/>
      <c r="D3" s="35"/>
      <c r="E3" s="35"/>
      <c r="F3" s="35"/>
      <c r="G3" s="35"/>
      <c r="H3" s="35"/>
    </row>
    <row r="4" spans="1:8">
      <c r="A4" s="35"/>
      <c r="B4" s="35"/>
      <c r="C4" s="35"/>
      <c r="D4" s="35"/>
      <c r="E4" s="35"/>
      <c r="F4" s="35"/>
      <c r="G4" s="35"/>
      <c r="H4" s="35"/>
    </row>
    <row r="5" spans="1:8">
      <c r="A5" s="35"/>
      <c r="B5" s="35"/>
      <c r="C5" s="35"/>
      <c r="D5" s="35"/>
      <c r="E5" s="35"/>
      <c r="F5" s="35"/>
      <c r="G5" s="35"/>
      <c r="H5" s="35"/>
    </row>
    <row r="6" spans="1:8">
      <c r="A6" s="35"/>
      <c r="B6" s="35"/>
      <c r="C6" s="35"/>
      <c r="D6" s="35"/>
      <c r="E6" s="35"/>
      <c r="F6" s="35"/>
      <c r="G6" s="35"/>
      <c r="H6" s="35"/>
    </row>
    <row r="7" spans="1:8">
      <c r="A7" s="35"/>
      <c r="B7" s="35"/>
      <c r="C7" s="35"/>
      <c r="D7" s="35"/>
      <c r="E7" s="35"/>
      <c r="F7" s="35"/>
      <c r="G7" s="35"/>
      <c r="H7" s="35"/>
    </row>
    <row r="8" spans="1:8">
      <c r="A8" s="35"/>
      <c r="B8" s="35"/>
      <c r="C8" s="35"/>
      <c r="D8" s="35"/>
      <c r="E8" s="35"/>
      <c r="F8" s="35"/>
      <c r="G8" s="35"/>
      <c r="H8" s="35"/>
    </row>
    <row r="10" spans="1:8" ht="18.75">
      <c r="A10" s="13"/>
      <c r="B10" s="13"/>
      <c r="C10" s="13"/>
      <c r="D10" s="13"/>
      <c r="E10" s="13"/>
      <c r="F10" s="13"/>
      <c r="G10" s="13"/>
      <c r="H10" s="13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tabSelected="1" view="pageBreakPreview" topLeftCell="A22" zoomScale="160" zoomScaleNormal="115" zoomScaleSheetLayoutView="160" workbookViewId="0">
      <selection activeCell="B38" sqref="B38"/>
    </sheetView>
  </sheetViews>
  <sheetFormatPr defaultColWidth="8.140625" defaultRowHeight="15"/>
  <cols>
    <col min="1" max="1" width="7" style="1" customWidth="1"/>
    <col min="2" max="2" width="36.140625" style="2" customWidth="1"/>
    <col min="3" max="3" width="9.42578125" style="1" customWidth="1"/>
    <col min="4" max="4" width="9.140625" style="1" customWidth="1"/>
    <col min="5" max="5" width="11.85546875" style="3" customWidth="1"/>
    <col min="6" max="6" width="13.85546875" style="3" customWidth="1"/>
    <col min="7" max="7" width="8.140625" style="1" customWidth="1"/>
    <col min="8" max="16384" width="8.140625" style="1"/>
  </cols>
  <sheetData>
    <row r="1" spans="1:6" ht="20.25">
      <c r="A1" s="49" t="s">
        <v>0</v>
      </c>
      <c r="B1" s="49"/>
      <c r="C1" s="49"/>
      <c r="D1" s="49"/>
      <c r="E1" s="49"/>
      <c r="F1" s="49"/>
    </row>
    <row r="2" spans="1:6" s="4" customFormat="1" ht="15.75">
      <c r="A2" s="16"/>
      <c r="B2" s="16"/>
      <c r="C2" s="16"/>
      <c r="D2" s="16"/>
      <c r="E2" s="16"/>
      <c r="F2" s="16"/>
    </row>
    <row r="3" spans="1:6" s="4" customFormat="1" ht="15.75">
      <c r="A3" s="50" t="s">
        <v>23</v>
      </c>
      <c r="B3" s="51"/>
      <c r="C3" s="51"/>
      <c r="D3" s="51"/>
      <c r="E3" s="51"/>
      <c r="F3" s="51"/>
    </row>
    <row r="4" spans="1:6" s="4" customFormat="1" ht="15.75">
      <c r="A4" s="52" t="s">
        <v>24</v>
      </c>
      <c r="B4" s="52"/>
      <c r="C4" s="52"/>
      <c r="D4" s="52"/>
      <c r="E4" s="52"/>
      <c r="F4" s="52"/>
    </row>
    <row r="5" spans="1:6" s="4" customFormat="1" ht="16.5" thickBot="1">
      <c r="B5" s="5"/>
      <c r="E5" s="6"/>
      <c r="F5" s="6"/>
    </row>
    <row r="6" spans="1:6" s="4" customFormat="1" ht="16.5" thickBot="1">
      <c r="A6" s="53" t="s">
        <v>1</v>
      </c>
      <c r="B6" s="53" t="s">
        <v>2</v>
      </c>
      <c r="C6" s="53" t="s">
        <v>3</v>
      </c>
      <c r="D6" s="53" t="s">
        <v>5</v>
      </c>
      <c r="E6" s="54" t="s">
        <v>4</v>
      </c>
      <c r="F6" s="55" t="s">
        <v>6</v>
      </c>
    </row>
    <row r="7" spans="1:6" s="4" customFormat="1" ht="16.5" thickBot="1">
      <c r="A7" s="53"/>
      <c r="B7" s="53"/>
      <c r="C7" s="53"/>
      <c r="D7" s="53"/>
      <c r="E7" s="54"/>
      <c r="F7" s="55"/>
    </row>
    <row r="8" spans="1:6" s="17" customFormat="1" ht="24" customHeight="1" thickBot="1">
      <c r="A8" s="20" t="s">
        <v>7</v>
      </c>
      <c r="B8" s="36" t="s">
        <v>27</v>
      </c>
      <c r="C8" s="37"/>
      <c r="D8" s="37"/>
      <c r="E8" s="37"/>
      <c r="F8" s="38"/>
    </row>
    <row r="9" spans="1:6" s="4" customFormat="1" ht="132.75" customHeight="1" thickBot="1">
      <c r="A9" s="21" t="s">
        <v>18</v>
      </c>
      <c r="B9" s="22" t="s">
        <v>37</v>
      </c>
      <c r="C9" s="23" t="s">
        <v>22</v>
      </c>
      <c r="D9" s="24">
        <v>434</v>
      </c>
      <c r="E9" s="29"/>
      <c r="F9" s="25">
        <f t="shared" ref="F9" si="0">D9*E9</f>
        <v>0</v>
      </c>
    </row>
    <row r="10" spans="1:6" s="17" customFormat="1" ht="24" customHeight="1" thickBot="1">
      <c r="A10" s="20" t="s">
        <v>7</v>
      </c>
      <c r="B10" s="43" t="s">
        <v>28</v>
      </c>
      <c r="C10" s="44"/>
      <c r="D10" s="44"/>
      <c r="E10" s="45"/>
      <c r="F10" s="26">
        <f>F9</f>
        <v>0</v>
      </c>
    </row>
    <row r="11" spans="1:6" s="17" customFormat="1" ht="13.5" thickBot="1">
      <c r="B11" s="18"/>
      <c r="E11" s="19"/>
      <c r="F11" s="19"/>
    </row>
    <row r="12" spans="1:6" s="17" customFormat="1" ht="24" customHeight="1" thickBot="1">
      <c r="A12" s="20" t="s">
        <v>8</v>
      </c>
      <c r="B12" s="36" t="s">
        <v>25</v>
      </c>
      <c r="C12" s="37"/>
      <c r="D12" s="37"/>
      <c r="E12" s="37"/>
      <c r="F12" s="38"/>
    </row>
    <row r="13" spans="1:6" s="4" customFormat="1" ht="51.75" thickBot="1">
      <c r="A13" s="21" t="s">
        <v>18</v>
      </c>
      <c r="B13" s="22" t="s">
        <v>34</v>
      </c>
      <c r="C13" s="23" t="s">
        <v>22</v>
      </c>
      <c r="D13" s="24">
        <v>6</v>
      </c>
      <c r="E13" s="29"/>
      <c r="F13" s="25">
        <f>D13*E13</f>
        <v>0</v>
      </c>
    </row>
    <row r="14" spans="1:6" s="4" customFormat="1" ht="78.75" customHeight="1" thickBot="1">
      <c r="A14" s="21" t="s">
        <v>19</v>
      </c>
      <c r="B14" s="22" t="s">
        <v>33</v>
      </c>
      <c r="C14" s="23" t="s">
        <v>22</v>
      </c>
      <c r="D14" s="24">
        <v>28</v>
      </c>
      <c r="E14" s="29"/>
      <c r="F14" s="25">
        <f>D14*E14</f>
        <v>0</v>
      </c>
    </row>
    <row r="15" spans="1:6" s="4" customFormat="1" ht="51.75" thickBot="1">
      <c r="A15" s="21" t="s">
        <v>20</v>
      </c>
      <c r="B15" s="22" t="s">
        <v>32</v>
      </c>
      <c r="C15" s="23" t="s">
        <v>22</v>
      </c>
      <c r="D15" s="24">
        <v>8</v>
      </c>
      <c r="E15" s="29"/>
      <c r="F15" s="25">
        <f t="shared" ref="F15" si="1">D15*E15</f>
        <v>0</v>
      </c>
    </row>
    <row r="16" spans="1:6" s="4" customFormat="1" ht="64.5" thickBot="1">
      <c r="A16" s="21" t="s">
        <v>29</v>
      </c>
      <c r="B16" s="22" t="s">
        <v>31</v>
      </c>
      <c r="C16" s="23">
        <v>108</v>
      </c>
      <c r="D16" s="24">
        <v>30</v>
      </c>
      <c r="E16" s="29"/>
      <c r="F16" s="25">
        <f>D16*E16</f>
        <v>0</v>
      </c>
    </row>
    <row r="17" spans="1:6" s="4" customFormat="1" ht="51.75" thickBot="1">
      <c r="A17" s="21" t="s">
        <v>30</v>
      </c>
      <c r="B17" s="22" t="s">
        <v>35</v>
      </c>
      <c r="C17" s="23" t="s">
        <v>22</v>
      </c>
      <c r="D17" s="24">
        <v>56</v>
      </c>
      <c r="E17" s="29"/>
      <c r="F17" s="25">
        <f t="shared" ref="F17" si="2">D17*E17</f>
        <v>0</v>
      </c>
    </row>
    <row r="18" spans="1:6" s="4" customFormat="1" ht="69" customHeight="1" thickBot="1">
      <c r="A18" s="21" t="s">
        <v>36</v>
      </c>
      <c r="B18" s="22" t="s">
        <v>38</v>
      </c>
      <c r="C18" s="23" t="s">
        <v>22</v>
      </c>
      <c r="D18" s="24">
        <v>80</v>
      </c>
      <c r="E18" s="29"/>
      <c r="F18" s="25">
        <f t="shared" ref="F18" si="3">D18*E18</f>
        <v>0</v>
      </c>
    </row>
    <row r="19" spans="1:6" s="17" customFormat="1" ht="24" customHeight="1" thickBot="1">
      <c r="A19" s="20" t="s">
        <v>8</v>
      </c>
      <c r="B19" s="41" t="s">
        <v>26</v>
      </c>
      <c r="C19" s="41"/>
      <c r="D19" s="41"/>
      <c r="E19" s="42"/>
      <c r="F19" s="34">
        <f>SUM(F13:F18)</f>
        <v>0</v>
      </c>
    </row>
    <row r="20" spans="1:6" s="17" customFormat="1" ht="13.5" thickBot="1">
      <c r="B20" s="18"/>
      <c r="E20" s="19"/>
      <c r="F20" s="19"/>
    </row>
    <row r="21" spans="1:6" s="27" customFormat="1" ht="24" customHeight="1" thickBot="1">
      <c r="A21" s="7"/>
      <c r="B21" s="8" t="s">
        <v>9</v>
      </c>
      <c r="C21" s="9"/>
      <c r="D21" s="10"/>
      <c r="E21" s="11"/>
      <c r="F21" s="12"/>
    </row>
    <row r="22" spans="1:6" s="27" customFormat="1" ht="24" customHeight="1" thickBot="1">
      <c r="A22" s="31" t="s">
        <v>7</v>
      </c>
      <c r="B22" s="40" t="str">
        <f>B8</f>
        <v>REDOVITO OBILAŽENJE JAVNIH POVRŠINA</v>
      </c>
      <c r="C22" s="40"/>
      <c r="D22" s="40"/>
      <c r="E22" s="40"/>
      <c r="F22" s="32">
        <f>F10</f>
        <v>0</v>
      </c>
    </row>
    <row r="23" spans="1:6" s="27" customFormat="1" ht="24" customHeight="1" thickBot="1">
      <c r="A23" s="33" t="s">
        <v>8</v>
      </c>
      <c r="B23" s="46" t="str">
        <f>B12</f>
        <v>REDARSKE USLUGE - MANIFESTACIJE/DOGAĐANJA</v>
      </c>
      <c r="C23" s="46"/>
      <c r="D23" s="46"/>
      <c r="E23" s="46"/>
      <c r="F23" s="32">
        <f>F19</f>
        <v>0</v>
      </c>
    </row>
    <row r="24" spans="1:6" s="27" customFormat="1" ht="24" customHeight="1" thickBot="1">
      <c r="A24" s="4"/>
      <c r="B24" s="47" t="s">
        <v>10</v>
      </c>
      <c r="C24" s="47"/>
      <c r="D24" s="47"/>
      <c r="E24" s="47"/>
      <c r="F24" s="14">
        <f>SUM(F22:F23)</f>
        <v>0</v>
      </c>
    </row>
    <row r="25" spans="1:6" s="27" customFormat="1" ht="24" customHeight="1" thickBot="1">
      <c r="A25" s="4"/>
      <c r="B25" s="47" t="s">
        <v>11</v>
      </c>
      <c r="C25" s="47"/>
      <c r="D25" s="47"/>
      <c r="E25" s="47"/>
      <c r="F25" s="30">
        <f>F24*0.25</f>
        <v>0</v>
      </c>
    </row>
    <row r="26" spans="1:6" s="27" customFormat="1" ht="24" customHeight="1" thickBot="1">
      <c r="A26" s="4"/>
      <c r="B26" s="47" t="s">
        <v>12</v>
      </c>
      <c r="C26" s="47"/>
      <c r="D26" s="47"/>
      <c r="E26" s="47"/>
      <c r="F26" s="14">
        <f>SUM(F24:F25)</f>
        <v>0</v>
      </c>
    </row>
    <row r="27" spans="1:6" s="27" customFormat="1" ht="15.75">
      <c r="A27" s="1"/>
      <c r="B27" s="2"/>
      <c r="C27" s="1"/>
      <c r="D27" s="1"/>
      <c r="E27" s="15"/>
      <c r="F27" s="15"/>
    </row>
    <row r="28" spans="1:6" s="27" customFormat="1" ht="15.75">
      <c r="A28" s="1"/>
      <c r="B28" s="2"/>
      <c r="C28" s="1"/>
      <c r="D28" s="1"/>
      <c r="E28" s="15"/>
      <c r="F28" s="15"/>
    </row>
    <row r="29" spans="1:6" s="27" customFormat="1" ht="15.75">
      <c r="A29" s="48" t="s">
        <v>13</v>
      </c>
      <c r="B29" s="48"/>
      <c r="C29" s="1"/>
      <c r="D29" s="1"/>
      <c r="E29" s="3"/>
      <c r="F29" s="3"/>
    </row>
    <row r="30" spans="1:6" s="27" customFormat="1" ht="16.5" thickBot="1">
      <c r="A30" s="1"/>
      <c r="B30" s="2"/>
      <c r="C30" s="1"/>
      <c r="D30" s="1"/>
      <c r="E30" s="3"/>
      <c r="F30" s="3"/>
    </row>
    <row r="31" spans="1:6" s="27" customFormat="1" ht="15.75">
      <c r="A31" s="1"/>
      <c r="B31" s="2"/>
      <c r="C31" s="39" t="s">
        <v>16</v>
      </c>
      <c r="D31" s="39"/>
      <c r="E31" s="39"/>
      <c r="F31" s="39"/>
    </row>
    <row r="32" spans="1:6" s="27" customFormat="1" ht="15.75">
      <c r="A32" s="1"/>
      <c r="B32" s="2"/>
      <c r="C32" s="1"/>
      <c r="D32" s="1"/>
      <c r="E32" s="3"/>
      <c r="F32" s="3"/>
    </row>
    <row r="33" spans="1:6" s="27" customFormat="1" ht="15.75">
      <c r="A33" s="1"/>
      <c r="B33" s="28" t="s">
        <v>17</v>
      </c>
      <c r="C33" s="1"/>
      <c r="D33" s="1"/>
      <c r="E33" s="3"/>
      <c r="F33" s="3"/>
    </row>
    <row r="34" spans="1:6" s="27" customFormat="1" ht="15.75">
      <c r="A34" s="1"/>
      <c r="B34" s="28"/>
      <c r="C34" s="1"/>
      <c r="D34" s="1"/>
      <c r="E34" s="3"/>
      <c r="F34" s="3"/>
    </row>
    <row r="35" spans="1:6" s="4" customFormat="1" ht="15.75">
      <c r="A35" s="1"/>
      <c r="B35" s="2"/>
      <c r="C35" s="39" t="s">
        <v>14</v>
      </c>
      <c r="D35" s="39"/>
      <c r="E35" s="39"/>
      <c r="F35" s="39"/>
    </row>
    <row r="36" spans="1:6" s="4" customFormat="1" ht="15.75">
      <c r="A36" s="1"/>
      <c r="B36" s="2"/>
      <c r="C36" s="39" t="s">
        <v>15</v>
      </c>
      <c r="D36" s="39"/>
      <c r="E36" s="39"/>
      <c r="F36" s="39"/>
    </row>
    <row r="37" spans="1:6" s="4" customFormat="1" ht="15.75">
      <c r="A37" s="1"/>
      <c r="B37" s="2"/>
      <c r="C37" s="1"/>
      <c r="D37" s="1"/>
      <c r="E37" s="3"/>
      <c r="F37" s="3"/>
    </row>
  </sheetData>
  <sheetProtection algorithmName="SHA-512" hashValue="05VG1ivvu8LmQtpwwXzX8JT2VFM0SWdL6Tvms3Lo/WMjE9apHUxOjV2oFmaC80MAqFCWrSX7Bctcx0Xsj2lWqw==" saltValue="N2NM/g2witD1beZ6U5Sb9g==" spinCount="100000" sheet="1" objects="1" scenarios="1"/>
  <mergeCells count="22"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C35:F35"/>
    <mergeCell ref="C36:F36"/>
    <mergeCell ref="B23:E23"/>
    <mergeCell ref="B24:E24"/>
    <mergeCell ref="B25:E25"/>
    <mergeCell ref="B26:E26"/>
    <mergeCell ref="A29:B29"/>
    <mergeCell ref="B8:F8"/>
    <mergeCell ref="C31:F31"/>
    <mergeCell ref="B22:E22"/>
    <mergeCell ref="B19:E19"/>
    <mergeCell ref="B12:F12"/>
    <mergeCell ref="B10:E10"/>
  </mergeCells>
  <phoneticPr fontId="6" type="noConversion"/>
  <pageMargins left="0.70000000000000007" right="0.70000000000000007" top="0.75" bottom="0.75" header="0.30000000000000004" footer="0.30000000000000004"/>
  <pageSetup paperSize="9" scale="98" fitToHeight="0" orientation="portrait" r:id="rId1"/>
  <rowBreaks count="1" manualBreakCount="1">
    <brk id="1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 Lončarić</dc:creator>
  <cp:lastModifiedBy>Kristijan Lončarić</cp:lastModifiedBy>
  <cp:lastPrinted>2023-05-15T08:39:35Z</cp:lastPrinted>
  <dcterms:created xsi:type="dcterms:W3CDTF">2021-12-13T14:27:14Z</dcterms:created>
  <dcterms:modified xsi:type="dcterms:W3CDTF">2023-05-19T06:32:01Z</dcterms:modified>
</cp:coreProperties>
</file>