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29-23 Proširenje JR\"/>
    </mc:Choice>
  </mc:AlternateContent>
  <xr:revisionPtr revIDLastSave="0" documentId="13_ncr:1_{197910A7-39E6-45B0-8B56-1B889035922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F15" i="2"/>
  <c r="F14" i="2"/>
  <c r="F13" i="2"/>
  <c r="F12" i="2"/>
  <c r="F11" i="2"/>
  <c r="F10" i="2"/>
  <c r="F9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0" i="2" l="1"/>
  <c r="F37" i="2"/>
  <c r="B41" i="2" l="1"/>
  <c r="B40" i="2"/>
  <c r="F40" i="2" l="1"/>
  <c r="F41" i="2" l="1"/>
  <c r="F42" i="2" l="1"/>
  <c r="F43" i="2" s="1"/>
  <c r="F44" i="2" s="1"/>
</calcChain>
</file>

<file path=xl/sharedStrings.xml><?xml version="1.0" encoding="utf-8"?>
<sst xmlns="http://schemas.openxmlformats.org/spreadsheetml/2006/main" count="104" uniqueCount="67">
  <si>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</si>
  <si>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</si>
  <si>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</si>
  <si>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</si>
  <si>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</si>
  <si>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</si>
  <si>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</si>
  <si>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</si>
  <si>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kom</t>
  </si>
  <si>
    <t>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</si>
  <si>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</si>
  <si>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</si>
  <si>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</si>
  <si>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</si>
  <si>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</si>
  <si>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</si>
  <si>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</si>
  <si>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</si>
  <si>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</si>
  <si>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</si>
  <si>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</si>
  <si>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</si>
  <si>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4.</t>
  </si>
  <si>
    <t>5.</t>
  </si>
  <si>
    <t>6.</t>
  </si>
  <si>
    <t>7.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</si>
  <si>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</si>
  <si>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kpl</t>
  </si>
  <si>
    <t>GRAĐEVINSKI RADOVI</t>
  </si>
  <si>
    <t>GRAĐEVINSKI RADOVI - UKUPNO</t>
  </si>
  <si>
    <t>DOBAVA OPREME I ELEKTROMNOTERSKI RADOVI</t>
  </si>
  <si>
    <t>DOBAVA OPREME I ELEKTROMNOTERSKI RADOVI - UKUPNO</t>
  </si>
  <si>
    <t>Dobava, doprema i ugradnja kabelske spojnice u kompletu s 4 kom. gnječnih tuljaka za Al 25, za popravak oštećenja kabela JR odnosno za izradu produžetka do stupne razdjelnice. Za izvedbu koristiti toplo skupljajući postupak.</t>
  </si>
  <si>
    <t>Dobava, doprema i ugradnja stupne razdjelnice za spoj do 3 kabela NAYY 4x25 mm² vijčanim spojem u stezaljki, komplet s topivim osiguračem 6A, s poklopcem za zaštitu od napona dodira dijelova pod naponom, min. IP54 ili jednakovrijedno. Za nulovanje stupa koristiti vodič P/F-Y 10 sa stopicom i tuljkom.</t>
  </si>
  <si>
    <t>Dobava, doprema i izrada kabelskih završetaka na kabelima u stupu javne rasvjete te spajanje na stupnu razdjelnicu. Za izvedbu  koristiti toplo skupljajući postupak.</t>
  </si>
  <si>
    <t>Dobava, doprema i ugradnja kabela za spoj svjetiljke sa stupnom razdjelnicom, tip NYY (PP00) 3x1,5 mm². Spajanje na stupnu razdjelnicu i svjetiljku.</t>
  </si>
  <si>
    <t>m'</t>
  </si>
  <si>
    <t>Pocinčana traka.</t>
  </si>
  <si>
    <t>8.</t>
  </si>
  <si>
    <t>Dobava, doprema i montaža na stup JR cestovne svjetiljke u LED tehnologiji.</t>
  </si>
  <si>
    <t>9.</t>
  </si>
  <si>
    <t>Dobava, doprema i polaganje kabela NAYY 4x25 mm² predviđenog za podzemno polaganje u zemljani rov.</t>
  </si>
  <si>
    <t>10.</t>
  </si>
  <si>
    <t>Dobava, doprema i ugradnja SKS kabela za javnu rasvjetu tipa X00A 2x16 mm². Dužina kabela povećana je 20% zbog provjesa kabela. U stavku uključena obujmica za stup s dvije kuke, 2 kom. zatezne stezaljke SKS za kućni priključak (4x16 mm).</t>
  </si>
  <si>
    <t>11.</t>
  </si>
  <si>
    <t>Dobava i polaganje PVC upozoravajuće trake u prethodno pripremljen zemljani rov.</t>
  </si>
  <si>
    <t>12.</t>
  </si>
  <si>
    <t>Uvlačenje i spajanje kabela kroz postojeći stup javne rasvjete, do razdjelnice stupa.</t>
  </si>
  <si>
    <t>13.</t>
  </si>
  <si>
    <t>14.</t>
  </si>
  <si>
    <t>Dobava i ugradnja svjetiljke uz korištenje kemijskih sidara.</t>
  </si>
  <si>
    <t>Iskop kabelskog kanala dimenzija 0,40*0,60 m bez obzira na kategoriju zemljišta. Materijal iz iskopa deponirati radi kasnijeg zatrpavanja kanala.</t>
  </si>
  <si>
    <t>PHD cijev na prekopu O110.</t>
  </si>
  <si>
    <t>Dobava i ugradnja tamponskog sloja.</t>
  </si>
  <si>
    <t>Dobava, doprema i ugradnja betona u dva sloja, skidanje betonskog sloja prije izrade asfalta.</t>
  </si>
  <si>
    <t>Utovar i odvoz viška materijala iz iskopa na  deponij te kompletno čišćenje gradilišta.</t>
  </si>
  <si>
    <t>Dobava, doprema i ugradnja asfalta debljine sloja 5 cm s obradom spojeva bitumenskom elmulzijom.</t>
  </si>
  <si>
    <t>Geodetesko snimanje trase kabela i cijevi te izrada dokumentacije - elaborata katastra vodova. Snimanje koordinata temelja stupova u sve tri ravnine (x, y, z). Obračun po dužini trase.</t>
  </si>
  <si>
    <t>Predmet nabave: Proširenje javne rasvjete</t>
  </si>
  <si>
    <t>Evidencijski broj nabave: 29/23</t>
  </si>
  <si>
    <t>Konzola vrnjak skraćena i Feral BUD, polikarbonatno opal sjenilo, ožičeno, bez rasvjete, MS ukrasne matice OK 19 i sidreni vijci M12. Aluminijsko sjenilo u gornjem dijelu ferala se ne isporučuje zbog promjene vrste osvjetljenja.</t>
  </si>
  <si>
    <t>Zasjecanje postojećeg asfalta/betona za širinu iskopa kanala i temelja.</t>
  </si>
  <si>
    <t>Dobava, doprema, ugradnja i nabijanje pijeska gradacije 0-4 mm u kanal u sloju 2-10 cm.</t>
  </si>
  <si>
    <t>Dobava, doprema i ugradnja usadnog stupa javne rasvjete, izrađenog iz čeličnih bezšavnih cijevi s debljinom stjenke od min. 3 mm, toplo cinčani, segmentni, za zonu vjetra 3, vrh fi 60 mm, visina stupa 5+0,5 m. Dopunski premaz bitumenom dio u temelju i 0,5 m iznad temelja. Postavljanje stupa u pripremljeni otvor u temelju te poravnanje istog i dovođenje u vertikalu. Učvršćenje stupa finim pijeskom gradacije 0-4 mm nabijenog vodom do visine -4 cm od vrha temelja. Izrada betonske kape iznad otvora za stup koja je izdignuta min. 2 cm od temelja i zaglađena laganim padom do ruba temelja.</t>
  </si>
  <si>
    <t>Dobava, doprema i ugradnja usadnog stupa javne rasvjete, izrađenog iz čeličnih bezšavnih cijevi s debljinom stjenke od min. 3 mm, toplo cinčani, segmentni, za zonu vjetra 3, vrh fi 60 mm, visina stupa 6+0,5 m. Dopunski premaz bitumenom dio u temelju i 0,5 m iznad temelja. Postavljanje stupa u pripremljeni otvor u temelju te poravnanje istog i dovođenje u vertikalu. Učvršćenje stupa finim pijeskom gradacije 0-4 mm nabijenog vodom do visine -4 cm od vrha temelja. Izrada betonske kape iznad otvora za stup koja je izdignuta min. 2 cm od temelja i zaglađena laganim padom do ruba temelja.</t>
  </si>
  <si>
    <t>Zatrpavanje kabelskog kanala u slojevima materijalom iz iskopa sa strojnim nabijanjem u slojevima. Ukoliko je iskopani materijal loše kvalitete za zatrpavanje je potrebno koristiti jalovinu.</t>
  </si>
  <si>
    <t>Izrada betonskog temelja za stup javne rasvjete: iskop temelja dimenzija 0,80x0,80x0,80 m, bez obzira na kategoriju zemljišta, odvoz iskopanog materijala na deponij. Dobava, doprema i ugradnja betona C 20/25 (MB 25) u zašalovani okvir temelja.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</si>
</sst>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6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167" fontId="11" fillId="4" borderId="4" xfId="0" applyNumberFormat="1" applyFont="1" applyFill="1" applyBorder="1" applyAlignment="1">
      <alignment horizontal="center" vertical="center" wrapText="1"/>
    </xf>
    <xf numFmtId="167" fontId="11" fillId="0" borderId="4" xfId="1" applyNumberFormat="1" applyFont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7" fontId="11" fillId="4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11" fillId="0" borderId="2" xfId="0" applyNumberFormat="1" applyFont="1" applyBorder="1" applyAlignment="1">
      <alignment horizontal="center" vertical="center"/>
    </xf>
    <xf numFmtId="167" fontId="11" fillId="4" borderId="2" xfId="0" applyNumberFormat="1" applyFont="1" applyFill="1" applyBorder="1" applyAlignment="1">
      <alignment horizontal="center" vertical="center"/>
    </xf>
    <xf numFmtId="167" fontId="11" fillId="0" borderId="2" xfId="1" applyNumberFormat="1" applyFont="1" applyBorder="1" applyAlignment="1">
      <alignment horizontal="center" vertical="center"/>
    </xf>
    <xf numFmtId="167" fontId="10" fillId="2" borderId="2" xfId="1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167" fontId="11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4" fillId="3" borderId="1" xfId="1" applyNumberFormat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/>
    </xf>
    <xf numFmtId="0" fontId="10" fillId="2" borderId="5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indent="1"/>
    </xf>
    <xf numFmtId="49" fontId="11" fillId="0" borderId="1" xfId="0" applyNumberFormat="1" applyFont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47" t="s">
        <v>26</v>
      </c>
      <c r="B1" s="47"/>
      <c r="C1" s="47"/>
      <c r="D1" s="47"/>
      <c r="E1" s="47"/>
      <c r="F1" s="47"/>
      <c r="G1" s="47"/>
      <c r="H1" s="47"/>
    </row>
    <row r="2" spans="1:8">
      <c r="A2" s="47"/>
      <c r="B2" s="47"/>
      <c r="C2" s="47"/>
      <c r="D2" s="47"/>
      <c r="E2" s="47"/>
      <c r="F2" s="47"/>
      <c r="G2" s="47"/>
      <c r="H2" s="47"/>
    </row>
    <row r="3" spans="1:8">
      <c r="A3" s="47"/>
      <c r="B3" s="47"/>
      <c r="C3" s="47"/>
      <c r="D3" s="47"/>
      <c r="E3" s="47"/>
      <c r="F3" s="47"/>
      <c r="G3" s="47"/>
      <c r="H3" s="47"/>
    </row>
    <row r="4" spans="1:8">
      <c r="A4" s="47"/>
      <c r="B4" s="47"/>
      <c r="C4" s="47"/>
      <c r="D4" s="47"/>
      <c r="E4" s="47"/>
      <c r="F4" s="47"/>
      <c r="G4" s="47"/>
      <c r="H4" s="47"/>
    </row>
    <row r="5" spans="1:8">
      <c r="A5" s="47"/>
      <c r="B5" s="47"/>
      <c r="C5" s="47"/>
      <c r="D5" s="47"/>
      <c r="E5" s="47"/>
      <c r="F5" s="47"/>
      <c r="G5" s="47"/>
      <c r="H5" s="47"/>
    </row>
    <row r="6" spans="1:8">
      <c r="A6" s="47"/>
      <c r="B6" s="47"/>
      <c r="C6" s="47"/>
      <c r="D6" s="47"/>
      <c r="E6" s="47"/>
      <c r="F6" s="47"/>
      <c r="G6" s="47"/>
      <c r="H6" s="47"/>
    </row>
    <row r="7" spans="1:8">
      <c r="A7" s="47"/>
      <c r="B7" s="47"/>
      <c r="C7" s="47"/>
      <c r="D7" s="47"/>
      <c r="E7" s="47"/>
      <c r="F7" s="47"/>
      <c r="G7" s="47"/>
      <c r="H7" s="47"/>
    </row>
    <row r="8" spans="1:8">
      <c r="A8" s="47"/>
      <c r="B8" s="47"/>
      <c r="C8" s="47"/>
      <c r="D8" s="47"/>
      <c r="E8" s="47"/>
      <c r="F8" s="47"/>
      <c r="G8" s="47"/>
      <c r="H8" s="47"/>
    </row>
    <row r="10" spans="1:8" ht="18.75">
      <c r="A10" s="15"/>
      <c r="B10" s="15"/>
      <c r="C10" s="15"/>
      <c r="D10" s="15"/>
      <c r="E10" s="15"/>
      <c r="F10" s="15"/>
      <c r="G10" s="15"/>
      <c r="H10" s="15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abSelected="1" view="pageBreakPreview" topLeftCell="A28" zoomScale="130" zoomScaleNormal="115" zoomScaleSheetLayoutView="130" workbookViewId="0">
      <selection activeCell="A32" sqref="A32:F32"/>
    </sheetView>
  </sheetViews>
  <sheetFormatPr defaultColWidth="8.140625" defaultRowHeight="15"/>
  <cols>
    <col min="1" max="1" width="7" style="1" customWidth="1"/>
    <col min="2" max="2" width="35.5703125" style="2" customWidth="1"/>
    <col min="3" max="3" width="9.42578125" style="1" customWidth="1"/>
    <col min="4" max="4" width="9.140625" style="1" customWidth="1"/>
    <col min="5" max="5" width="11.85546875" style="3" customWidth="1"/>
    <col min="6" max="6" width="13.85546875" style="3" customWidth="1"/>
    <col min="7" max="7" width="8.140625" style="1" customWidth="1"/>
    <col min="8" max="16384" width="8.140625" style="1"/>
  </cols>
  <sheetData>
    <row r="1" spans="1:6" ht="20.25">
      <c r="A1" s="57" t="s">
        <v>0</v>
      </c>
      <c r="B1" s="57"/>
      <c r="C1" s="57"/>
      <c r="D1" s="57"/>
      <c r="E1" s="57"/>
      <c r="F1" s="57"/>
    </row>
    <row r="2" spans="1:6" s="4" customFormat="1" ht="15.75">
      <c r="A2" s="20"/>
      <c r="B2" s="20"/>
      <c r="C2" s="20"/>
      <c r="D2" s="20"/>
      <c r="E2" s="20"/>
      <c r="F2" s="20"/>
    </row>
    <row r="3" spans="1:6" s="4" customFormat="1" ht="15.75" customHeight="1">
      <c r="A3" s="58" t="s">
        <v>58</v>
      </c>
      <c r="B3" s="59"/>
      <c r="C3" s="59"/>
      <c r="D3" s="59"/>
      <c r="E3" s="59"/>
      <c r="F3" s="59"/>
    </row>
    <row r="4" spans="1:6" s="4" customFormat="1" ht="15.75">
      <c r="A4" s="60" t="s">
        <v>59</v>
      </c>
      <c r="B4" s="60"/>
      <c r="C4" s="60"/>
      <c r="D4" s="60"/>
      <c r="E4" s="60"/>
      <c r="F4" s="60"/>
    </row>
    <row r="5" spans="1:6" s="4" customFormat="1" ht="16.5" thickBot="1">
      <c r="B5" s="5"/>
      <c r="E5" s="6"/>
      <c r="F5" s="6"/>
    </row>
    <row r="6" spans="1:6" s="4" customFormat="1" ht="16.5" thickBot="1">
      <c r="A6" s="61" t="s">
        <v>1</v>
      </c>
      <c r="B6" s="61" t="s">
        <v>2</v>
      </c>
      <c r="C6" s="61" t="s">
        <v>3</v>
      </c>
      <c r="D6" s="61" t="s">
        <v>5</v>
      </c>
      <c r="E6" s="62" t="s">
        <v>4</v>
      </c>
      <c r="F6" s="63" t="s">
        <v>6</v>
      </c>
    </row>
    <row r="7" spans="1:6" s="4" customFormat="1" ht="16.5" thickBot="1">
      <c r="A7" s="61"/>
      <c r="B7" s="61"/>
      <c r="C7" s="61"/>
      <c r="D7" s="61"/>
      <c r="E7" s="62"/>
      <c r="F7" s="63"/>
    </row>
    <row r="8" spans="1:6" s="21" customFormat="1" ht="24" customHeight="1" thickBot="1">
      <c r="A8" s="24" t="s">
        <v>7</v>
      </c>
      <c r="B8" s="25" t="s">
        <v>28</v>
      </c>
      <c r="C8" s="26"/>
      <c r="D8" s="26"/>
      <c r="E8" s="27"/>
      <c r="F8" s="28"/>
    </row>
    <row r="9" spans="1:6" s="4" customFormat="1" ht="26.25" thickBot="1">
      <c r="A9" s="29" t="s">
        <v>19</v>
      </c>
      <c r="B9" s="30" t="s">
        <v>61</v>
      </c>
      <c r="C9" s="31" t="s">
        <v>36</v>
      </c>
      <c r="D9" s="32">
        <v>62</v>
      </c>
      <c r="E9" s="33"/>
      <c r="F9" s="34">
        <f>D9*E9</f>
        <v>0</v>
      </c>
    </row>
    <row r="10" spans="1:6" s="4" customFormat="1" ht="51.75" thickBot="1">
      <c r="A10" s="45" t="s">
        <v>20</v>
      </c>
      <c r="B10" s="39" t="s">
        <v>51</v>
      </c>
      <c r="C10" s="31" t="s">
        <v>36</v>
      </c>
      <c r="D10" s="40">
        <v>53</v>
      </c>
      <c r="E10" s="46"/>
      <c r="F10" s="42">
        <f t="shared" ref="F10:F19" si="0">D10*E10</f>
        <v>0</v>
      </c>
    </row>
    <row r="11" spans="1:6" s="4" customFormat="1" ht="36.75" customHeight="1" thickBot="1">
      <c r="A11" s="29" t="s">
        <v>21</v>
      </c>
      <c r="B11" s="30" t="s">
        <v>62</v>
      </c>
      <c r="C11" s="31" t="s">
        <v>36</v>
      </c>
      <c r="D11" s="32">
        <v>53</v>
      </c>
      <c r="E11" s="33"/>
      <c r="F11" s="34">
        <f t="shared" si="0"/>
        <v>0</v>
      </c>
    </row>
    <row r="12" spans="1:6" s="4" customFormat="1" ht="16.5" thickBot="1">
      <c r="A12" s="37" t="s">
        <v>22</v>
      </c>
      <c r="B12" s="30" t="s">
        <v>52</v>
      </c>
      <c r="C12" s="31" t="s">
        <v>36</v>
      </c>
      <c r="D12" s="32">
        <v>16</v>
      </c>
      <c r="E12" s="38"/>
      <c r="F12" s="34">
        <f t="shared" si="0"/>
        <v>0</v>
      </c>
    </row>
    <row r="13" spans="1:6" s="4" customFormat="1" ht="64.5" thickBot="1">
      <c r="A13" s="37" t="s">
        <v>23</v>
      </c>
      <c r="B13" s="30" t="s">
        <v>65</v>
      </c>
      <c r="C13" s="31" t="s">
        <v>36</v>
      </c>
      <c r="D13" s="32">
        <v>53</v>
      </c>
      <c r="E13" s="38"/>
      <c r="F13" s="34">
        <f t="shared" si="0"/>
        <v>0</v>
      </c>
    </row>
    <row r="14" spans="1:6" s="4" customFormat="1" ht="16.5" thickBot="1">
      <c r="A14" s="37" t="s">
        <v>24</v>
      </c>
      <c r="B14" s="30" t="s">
        <v>53</v>
      </c>
      <c r="C14" s="31" t="s">
        <v>36</v>
      </c>
      <c r="D14" s="32">
        <v>53</v>
      </c>
      <c r="E14" s="38"/>
      <c r="F14" s="34">
        <f t="shared" si="0"/>
        <v>0</v>
      </c>
    </row>
    <row r="15" spans="1:6" s="4" customFormat="1" ht="39" thickBot="1">
      <c r="A15" s="37" t="s">
        <v>25</v>
      </c>
      <c r="B15" s="30" t="s">
        <v>54</v>
      </c>
      <c r="C15" s="31" t="s">
        <v>36</v>
      </c>
      <c r="D15" s="32">
        <v>31</v>
      </c>
      <c r="E15" s="38"/>
      <c r="F15" s="34">
        <f t="shared" si="0"/>
        <v>0</v>
      </c>
    </row>
    <row r="16" spans="1:6" s="4" customFormat="1" ht="26.25" thickBot="1">
      <c r="A16" s="37" t="s">
        <v>38</v>
      </c>
      <c r="B16" s="39" t="s">
        <v>55</v>
      </c>
      <c r="C16" s="31" t="s">
        <v>36</v>
      </c>
      <c r="D16" s="40">
        <v>53</v>
      </c>
      <c r="E16" s="41"/>
      <c r="F16" s="42">
        <f t="shared" si="0"/>
        <v>0</v>
      </c>
    </row>
    <row r="17" spans="1:6" s="4" customFormat="1" ht="39" thickBot="1">
      <c r="A17" s="37" t="s">
        <v>40</v>
      </c>
      <c r="B17" s="30" t="s">
        <v>56</v>
      </c>
      <c r="C17" s="31" t="s">
        <v>36</v>
      </c>
      <c r="D17" s="32">
        <v>31</v>
      </c>
      <c r="E17" s="38"/>
      <c r="F17" s="34">
        <f t="shared" si="0"/>
        <v>0</v>
      </c>
    </row>
    <row r="18" spans="1:6" s="4" customFormat="1" ht="77.25" customHeight="1" thickBot="1">
      <c r="A18" s="37" t="s">
        <v>42</v>
      </c>
      <c r="B18" s="30" t="s">
        <v>66</v>
      </c>
      <c r="C18" s="31" t="s">
        <v>8</v>
      </c>
      <c r="D18" s="32">
        <v>5</v>
      </c>
      <c r="E18" s="38"/>
      <c r="F18" s="34">
        <f t="shared" si="0"/>
        <v>0</v>
      </c>
    </row>
    <row r="19" spans="1:6" s="4" customFormat="1" ht="64.5" thickBot="1">
      <c r="A19" s="37" t="s">
        <v>44</v>
      </c>
      <c r="B19" s="30" t="s">
        <v>57</v>
      </c>
      <c r="C19" s="31" t="s">
        <v>36</v>
      </c>
      <c r="D19" s="32">
        <v>150</v>
      </c>
      <c r="E19" s="38"/>
      <c r="F19" s="34">
        <f t="shared" si="0"/>
        <v>0</v>
      </c>
    </row>
    <row r="20" spans="1:6" s="21" customFormat="1" ht="24" customHeight="1" thickBot="1">
      <c r="A20" s="24" t="s">
        <v>7</v>
      </c>
      <c r="B20" s="52" t="s">
        <v>29</v>
      </c>
      <c r="C20" s="52"/>
      <c r="D20" s="52"/>
      <c r="E20" s="64"/>
      <c r="F20" s="35">
        <f>SUM(F9:F19)</f>
        <v>0</v>
      </c>
    </row>
    <row r="21" spans="1:6" s="21" customFormat="1" ht="13.5" thickBot="1">
      <c r="B21" s="22"/>
      <c r="E21" s="23"/>
      <c r="F21" s="23"/>
    </row>
    <row r="22" spans="1:6" s="21" customFormat="1" ht="24" customHeight="1" thickBot="1">
      <c r="A22" s="24" t="s">
        <v>9</v>
      </c>
      <c r="B22" s="53" t="s">
        <v>30</v>
      </c>
      <c r="C22" s="54"/>
      <c r="D22" s="54"/>
      <c r="E22" s="54"/>
      <c r="F22" s="55"/>
    </row>
    <row r="23" spans="1:6" s="4" customFormat="1" ht="183" customHeight="1" thickBot="1">
      <c r="A23" s="29" t="s">
        <v>19</v>
      </c>
      <c r="B23" s="30" t="s">
        <v>63</v>
      </c>
      <c r="C23" s="31" t="s">
        <v>8</v>
      </c>
      <c r="D23" s="32">
        <v>9</v>
      </c>
      <c r="E23" s="33"/>
      <c r="F23" s="34">
        <f>D23*E23</f>
        <v>0</v>
      </c>
    </row>
    <row r="24" spans="1:6" s="4" customFormat="1" ht="183" customHeight="1" thickBot="1">
      <c r="A24" s="45" t="s">
        <v>20</v>
      </c>
      <c r="B24" s="39" t="s">
        <v>64</v>
      </c>
      <c r="C24" s="36" t="s">
        <v>8</v>
      </c>
      <c r="D24" s="40">
        <v>1</v>
      </c>
      <c r="E24" s="46"/>
      <c r="F24" s="42">
        <f t="shared" ref="F24:F36" si="1">D24*E24</f>
        <v>0</v>
      </c>
    </row>
    <row r="25" spans="1:6" s="4" customFormat="1" ht="77.25" thickBot="1">
      <c r="A25" s="29" t="s">
        <v>21</v>
      </c>
      <c r="B25" s="30" t="s">
        <v>32</v>
      </c>
      <c r="C25" s="31" t="s">
        <v>8</v>
      </c>
      <c r="D25" s="32">
        <v>5</v>
      </c>
      <c r="E25" s="33"/>
      <c r="F25" s="34">
        <f t="shared" si="1"/>
        <v>0</v>
      </c>
    </row>
    <row r="26" spans="1:6" s="4" customFormat="1" ht="102.75" thickBot="1">
      <c r="A26" s="37" t="s">
        <v>22</v>
      </c>
      <c r="B26" s="30" t="s">
        <v>33</v>
      </c>
      <c r="C26" s="31" t="s">
        <v>8</v>
      </c>
      <c r="D26" s="32">
        <v>10</v>
      </c>
      <c r="E26" s="38"/>
      <c r="F26" s="34">
        <f t="shared" si="1"/>
        <v>0</v>
      </c>
    </row>
    <row r="27" spans="1:6" s="4" customFormat="1" ht="53.25" customHeight="1" thickBot="1">
      <c r="A27" s="37" t="s">
        <v>23</v>
      </c>
      <c r="B27" s="30" t="s">
        <v>34</v>
      </c>
      <c r="C27" s="31" t="s">
        <v>8</v>
      </c>
      <c r="D27" s="32">
        <v>20</v>
      </c>
      <c r="E27" s="38"/>
      <c r="F27" s="34">
        <f t="shared" si="1"/>
        <v>0</v>
      </c>
    </row>
    <row r="28" spans="1:6" s="4" customFormat="1" ht="51.75" thickBot="1">
      <c r="A28" s="37" t="s">
        <v>24</v>
      </c>
      <c r="B28" s="30" t="s">
        <v>35</v>
      </c>
      <c r="C28" s="31" t="s">
        <v>36</v>
      </c>
      <c r="D28" s="32">
        <v>52</v>
      </c>
      <c r="E28" s="38"/>
      <c r="F28" s="34">
        <f t="shared" si="1"/>
        <v>0</v>
      </c>
    </row>
    <row r="29" spans="1:6" s="4" customFormat="1" ht="12.75" customHeight="1" thickBot="1">
      <c r="A29" s="37" t="s">
        <v>25</v>
      </c>
      <c r="B29" s="30" t="s">
        <v>37</v>
      </c>
      <c r="C29" s="31" t="s">
        <v>36</v>
      </c>
      <c r="D29" s="32">
        <v>185</v>
      </c>
      <c r="E29" s="38"/>
      <c r="F29" s="34">
        <f t="shared" si="1"/>
        <v>0</v>
      </c>
    </row>
    <row r="30" spans="1:6" s="4" customFormat="1" ht="26.25" thickBot="1">
      <c r="A30" s="37" t="s">
        <v>38</v>
      </c>
      <c r="B30" s="39" t="s">
        <v>39</v>
      </c>
      <c r="C30" s="31" t="s">
        <v>8</v>
      </c>
      <c r="D30" s="40">
        <v>10</v>
      </c>
      <c r="E30" s="41"/>
      <c r="F30" s="42">
        <f t="shared" si="1"/>
        <v>0</v>
      </c>
    </row>
    <row r="31" spans="1:6" s="4" customFormat="1" ht="39" thickBot="1">
      <c r="A31" s="65" t="s">
        <v>40</v>
      </c>
      <c r="B31" s="39" t="s">
        <v>41</v>
      </c>
      <c r="C31" s="36" t="s">
        <v>36</v>
      </c>
      <c r="D31" s="40">
        <v>335</v>
      </c>
      <c r="E31" s="41"/>
      <c r="F31" s="42">
        <f t="shared" si="1"/>
        <v>0</v>
      </c>
    </row>
    <row r="32" spans="1:6" s="4" customFormat="1" ht="77.25" thickBot="1">
      <c r="A32" s="65" t="s">
        <v>42</v>
      </c>
      <c r="B32" s="39" t="s">
        <v>43</v>
      </c>
      <c r="C32" s="36" t="s">
        <v>36</v>
      </c>
      <c r="D32" s="40">
        <v>25</v>
      </c>
      <c r="E32" s="41"/>
      <c r="F32" s="42">
        <f t="shared" si="1"/>
        <v>0</v>
      </c>
    </row>
    <row r="33" spans="1:6" s="4" customFormat="1" ht="26.25" thickBot="1">
      <c r="A33" s="37" t="s">
        <v>44</v>
      </c>
      <c r="B33" s="30" t="s">
        <v>45</v>
      </c>
      <c r="C33" s="31" t="s">
        <v>36</v>
      </c>
      <c r="D33" s="32">
        <v>220</v>
      </c>
      <c r="E33" s="38"/>
      <c r="F33" s="34">
        <f t="shared" si="1"/>
        <v>0</v>
      </c>
    </row>
    <row r="34" spans="1:6" s="4" customFormat="1" ht="26.25" thickBot="1">
      <c r="A34" s="37" t="s">
        <v>46</v>
      </c>
      <c r="B34" s="30" t="s">
        <v>47</v>
      </c>
      <c r="C34" s="31" t="s">
        <v>27</v>
      </c>
      <c r="D34" s="32">
        <v>3</v>
      </c>
      <c r="E34" s="38"/>
      <c r="F34" s="34">
        <f t="shared" si="1"/>
        <v>0</v>
      </c>
    </row>
    <row r="35" spans="1:6" s="4" customFormat="1" ht="77.25" thickBot="1">
      <c r="A35" s="37" t="s">
        <v>48</v>
      </c>
      <c r="B35" s="30" t="s">
        <v>60</v>
      </c>
      <c r="C35" s="31" t="s">
        <v>8</v>
      </c>
      <c r="D35" s="32">
        <v>2</v>
      </c>
      <c r="E35" s="38"/>
      <c r="F35" s="34">
        <f t="shared" si="1"/>
        <v>0</v>
      </c>
    </row>
    <row r="36" spans="1:6" s="4" customFormat="1" ht="26.25" thickBot="1">
      <c r="A36" s="37" t="s">
        <v>49</v>
      </c>
      <c r="B36" s="39" t="s">
        <v>50</v>
      </c>
      <c r="C36" s="31" t="s">
        <v>8</v>
      </c>
      <c r="D36" s="40">
        <v>2</v>
      </c>
      <c r="E36" s="41"/>
      <c r="F36" s="42">
        <f t="shared" si="1"/>
        <v>0</v>
      </c>
    </row>
    <row r="37" spans="1:6" s="21" customFormat="1" ht="24" customHeight="1" thickBot="1">
      <c r="A37" s="24" t="s">
        <v>9</v>
      </c>
      <c r="B37" s="52" t="s">
        <v>31</v>
      </c>
      <c r="C37" s="52"/>
      <c r="D37" s="52"/>
      <c r="E37" s="52"/>
      <c r="F37" s="43">
        <f>SUM(F23:F36)</f>
        <v>0</v>
      </c>
    </row>
    <row r="38" spans="1:6" s="4" customFormat="1" ht="16.5" thickBot="1">
      <c r="A38" s="21"/>
      <c r="B38" s="22"/>
      <c r="C38" s="21"/>
      <c r="D38" s="21"/>
      <c r="E38" s="23"/>
      <c r="F38" s="23"/>
    </row>
    <row r="39" spans="1:6" s="44" customFormat="1" ht="24" customHeight="1" thickBot="1">
      <c r="A39" s="7"/>
      <c r="B39" s="8" t="s">
        <v>10</v>
      </c>
      <c r="C39" s="9"/>
      <c r="D39" s="10"/>
      <c r="E39" s="11"/>
      <c r="F39" s="12"/>
    </row>
    <row r="40" spans="1:6" s="44" customFormat="1" ht="24" customHeight="1" thickBot="1">
      <c r="A40" s="13" t="s">
        <v>7</v>
      </c>
      <c r="B40" s="56" t="str">
        <f>B8</f>
        <v>GRAĐEVINSKI RADOVI</v>
      </c>
      <c r="C40" s="56"/>
      <c r="D40" s="56"/>
      <c r="E40" s="56"/>
      <c r="F40" s="16">
        <f>F20</f>
        <v>0</v>
      </c>
    </row>
    <row r="41" spans="1:6" s="44" customFormat="1" ht="24" customHeight="1" thickBot="1">
      <c r="A41" s="14" t="s">
        <v>9</v>
      </c>
      <c r="B41" s="49" t="str">
        <f>B22</f>
        <v>DOBAVA OPREME I ELEKTROMNOTERSKI RADOVI</v>
      </c>
      <c r="C41" s="49"/>
      <c r="D41" s="49"/>
      <c r="E41" s="49"/>
      <c r="F41" s="16">
        <f>F37</f>
        <v>0</v>
      </c>
    </row>
    <row r="42" spans="1:6" s="44" customFormat="1" ht="24" customHeight="1" thickBot="1">
      <c r="A42" s="4"/>
      <c r="B42" s="50" t="s">
        <v>11</v>
      </c>
      <c r="C42" s="50"/>
      <c r="D42" s="50"/>
      <c r="E42" s="50"/>
      <c r="F42" s="17">
        <f>SUM(F40:F41)</f>
        <v>0</v>
      </c>
    </row>
    <row r="43" spans="1:6" s="44" customFormat="1" ht="24" customHeight="1" thickBot="1">
      <c r="A43" s="4"/>
      <c r="B43" s="50" t="s">
        <v>12</v>
      </c>
      <c r="C43" s="50"/>
      <c r="D43" s="50"/>
      <c r="E43" s="50"/>
      <c r="F43" s="17">
        <f>F42*0.25</f>
        <v>0</v>
      </c>
    </row>
    <row r="44" spans="1:6" s="44" customFormat="1" ht="24" customHeight="1" thickBot="1">
      <c r="A44" s="4"/>
      <c r="B44" s="50" t="s">
        <v>13</v>
      </c>
      <c r="C44" s="50"/>
      <c r="D44" s="50"/>
      <c r="E44" s="50"/>
      <c r="F44" s="17">
        <f>SUM(F42:F43)</f>
        <v>0</v>
      </c>
    </row>
    <row r="45" spans="1:6" s="44" customFormat="1" ht="15.75">
      <c r="A45" s="1"/>
      <c r="B45" s="2"/>
      <c r="C45" s="1"/>
      <c r="D45" s="1"/>
      <c r="E45" s="18"/>
      <c r="F45" s="18"/>
    </row>
    <row r="46" spans="1:6" s="44" customFormat="1" ht="15.75">
      <c r="A46" s="1"/>
      <c r="B46" s="2"/>
      <c r="C46" s="1"/>
      <c r="D46" s="1"/>
      <c r="E46" s="18"/>
      <c r="F46" s="18"/>
    </row>
    <row r="47" spans="1:6" s="44" customFormat="1" ht="15.75">
      <c r="A47" s="51" t="s">
        <v>14</v>
      </c>
      <c r="B47" s="51"/>
      <c r="C47" s="1"/>
      <c r="D47" s="1"/>
      <c r="E47" s="3"/>
      <c r="F47" s="3"/>
    </row>
    <row r="48" spans="1:6" s="44" customFormat="1" ht="16.5" thickBot="1">
      <c r="A48" s="1"/>
      <c r="B48" s="2"/>
      <c r="C48" s="1"/>
      <c r="D48" s="1"/>
      <c r="E48" s="3"/>
      <c r="F48" s="3"/>
    </row>
    <row r="49" spans="1:6" s="44" customFormat="1" ht="16.5" thickBot="1">
      <c r="A49" s="1"/>
      <c r="B49" s="2"/>
      <c r="C49" s="48" t="s">
        <v>17</v>
      </c>
      <c r="D49" s="48"/>
      <c r="E49" s="48"/>
      <c r="F49" s="48"/>
    </row>
    <row r="50" spans="1:6" s="44" customFormat="1" ht="15.75">
      <c r="A50" s="1"/>
      <c r="B50" s="2"/>
      <c r="C50" s="1"/>
      <c r="D50" s="1"/>
      <c r="E50" s="3"/>
      <c r="F50" s="3"/>
    </row>
    <row r="51" spans="1:6" s="44" customFormat="1" ht="16.5" thickBot="1">
      <c r="A51" s="1"/>
      <c r="B51" s="2"/>
      <c r="C51" s="1"/>
      <c r="D51" s="1"/>
      <c r="E51" s="3"/>
      <c r="F51" s="3"/>
    </row>
    <row r="52" spans="1:6" s="4" customFormat="1" ht="30">
      <c r="A52" s="1"/>
      <c r="B52" s="19" t="s">
        <v>18</v>
      </c>
      <c r="C52" s="1"/>
      <c r="D52" s="1"/>
      <c r="E52" s="3"/>
      <c r="F52" s="3"/>
    </row>
    <row r="53" spans="1:6" s="4" customFormat="1" ht="15.75">
      <c r="A53" s="1"/>
      <c r="B53" s="2"/>
      <c r="C53" s="48" t="s">
        <v>15</v>
      </c>
      <c r="D53" s="48"/>
      <c r="E53" s="48"/>
      <c r="F53" s="48"/>
    </row>
    <row r="54" spans="1:6" s="4" customFormat="1" ht="15.75">
      <c r="A54" s="1"/>
      <c r="B54" s="2"/>
      <c r="C54" s="48" t="s">
        <v>16</v>
      </c>
      <c r="D54" s="48"/>
      <c r="E54" s="48"/>
      <c r="F54" s="48"/>
    </row>
    <row r="55" spans="1:6" s="4" customFormat="1" ht="15.75">
      <c r="A55" s="1"/>
      <c r="B55" s="2"/>
      <c r="C55" s="1"/>
      <c r="D55" s="1"/>
      <c r="E55" s="3"/>
      <c r="F55" s="3"/>
    </row>
  </sheetData>
  <mergeCells count="21">
    <mergeCell ref="B37:E37"/>
    <mergeCell ref="B22:F22"/>
    <mergeCell ref="B40:E40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B20:E20"/>
    <mergeCell ref="C49:F49"/>
    <mergeCell ref="C53:F53"/>
    <mergeCell ref="C54:F54"/>
    <mergeCell ref="B41:E41"/>
    <mergeCell ref="B42:E42"/>
    <mergeCell ref="B43:E43"/>
    <mergeCell ref="B44:E44"/>
    <mergeCell ref="A47:B47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2023-03-21T12:37:38Z</cp:lastPrinted>
  <dcterms:created xsi:type="dcterms:W3CDTF">2021-12-13T14:27:14Z</dcterms:created>
  <dcterms:modified xsi:type="dcterms:W3CDTF">2023-03-21T12:39:04Z</dcterms:modified>
</cp:coreProperties>
</file>