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loncaric\Desktop\Nabava\2024\64-24 Uređenje okoliša DV Omišalj\"/>
    </mc:Choice>
  </mc:AlternateContent>
  <xr:revisionPtr revIDLastSave="0" documentId="13_ncr:1_{98EE9448-51A8-438B-94B5-F90954756E9F}"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Troškovnik!$A$1:$F$54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F10" i="2"/>
  <c r="F34" i="2"/>
  <c r="F32" i="2"/>
  <c r="F30" i="2"/>
  <c r="F28" i="2"/>
  <c r="B42" i="2" l="1"/>
  <c r="F27" i="2"/>
  <c r="F36" i="2" s="1"/>
  <c r="F22" i="2"/>
  <c r="F16" i="2"/>
  <c r="F42" i="2" l="1"/>
  <c r="F15" i="2" l="1"/>
  <c r="F9" i="2"/>
  <c r="F12" i="2" s="1"/>
  <c r="F23" i="2" l="1"/>
  <c r="F18" i="2" l="1"/>
  <c r="F17" i="2"/>
  <c r="F19" i="2" l="1"/>
  <c r="B41" i="2" l="1"/>
  <c r="B40" i="2"/>
  <c r="B39" i="2"/>
  <c r="F39" i="2" l="1"/>
  <c r="F41" i="2" l="1"/>
  <c r="F40" i="2"/>
  <c r="F43" i="2" l="1"/>
  <c r="F44" i="2" s="1"/>
  <c r="F45" i="2" s="1"/>
</calcChain>
</file>

<file path=xl/sharedStrings.xml><?xml version="1.0" encoding="utf-8"?>
<sst xmlns="http://schemas.openxmlformats.org/spreadsheetml/2006/main" count="85" uniqueCount="65">
  <si>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</si>
  <si>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</si>
  <si>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</si>
  <si>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</si>
  <si>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</si>
  <si>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</si>
  <si>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</si>
  <si>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</si>
  <si>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</si>
  <si>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</si>
  <si>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</si>
  <si>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</si>
  <si>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</si>
  <si>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</si>
  <si>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</si>
  <si>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</si>
  <si>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</si>
  <si>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1.</t>
  </si>
  <si>
    <t>2.</t>
  </si>
  <si>
    <t>3.</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</si>
  <si>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</si>
  <si>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2.1.</t>
  </si>
  <si>
    <t>2.2.</t>
  </si>
  <si>
    <t>1.1.</t>
  </si>
  <si>
    <t>3.1.</t>
  </si>
  <si>
    <t>2.3.</t>
  </si>
  <si>
    <t>2.4.</t>
  </si>
  <si>
    <t>4.</t>
  </si>
  <si>
    <t>4.2.</t>
  </si>
  <si>
    <t>4.1.</t>
  </si>
  <si>
    <t>kom</t>
  </si>
  <si>
    <t>Evidencijski broj nabave: 64/24</t>
  </si>
  <si>
    <t>Predmet nabave: Uređenje okoliša DV Omišalj</t>
  </si>
  <si>
    <t>PRIPREMNI RADOVI</t>
  </si>
  <si>
    <t>PRIPREMNI RADOVI - UKUPNO</t>
  </si>
  <si>
    <t>ZEMLJANI RADOVI</t>
  </si>
  <si>
    <t>ZEMLJANI RADOVI - UKUPNO</t>
  </si>
  <si>
    <t>BETONSKI RADOVI</t>
  </si>
  <si>
    <t>BETONSKI RADOVI - UKUPNO</t>
  </si>
  <si>
    <t>ANTITRAUMATSKA PODLOGA I IGRALA</t>
  </si>
  <si>
    <t>ANTITRAUMATSKA PODLOGA I IGRALA - UKUPNO</t>
  </si>
  <si>
    <t>1.2.</t>
  </si>
  <si>
    <t>1.3.</t>
  </si>
  <si>
    <t>kpl</t>
  </si>
  <si>
    <t>m3</t>
  </si>
  <si>
    <t>Kompletna demontaža dijela postojećih igrala - penjalice i pješčanika te odvoz i zbrinjavanje istih na deponiju osiguranom od strane izvođača radova. Preostalo igralo - tobogan potrebno je propisno zaštititi za cjelokupno vrijeme izvođenja radova. Obračun po komadu demontiranog i uredno zbrinutog igrala.</t>
  </si>
  <si>
    <t>Planiranje i valjanje posteljice od zemljanog materijala. Stavka obuhvaća uređenje posteljice, nasipavanje i razastiranje izravnavajućeg sloja od čistog sitnijeg materijala, grubo i fino planiranje, kao i sve radove vezane za nabavu i dopremu materijala i potpunu izradu posteljice. Formiranje poprečnog nagiba donje podloge 1-2% radi odvodnje. Posteljicu treba zbiti tako da se postigne stupanj zbijenosti u odnosu na standardni Proctorov postupak minimalno Sz = 100%, odnosno modul stišljivosti metodom kružne ploče promjera 30 cm minimalno Ms ≥ 40 MN/m2. Obračun po m2 izvedene posteljice u zbijenom stanju.</t>
  </si>
  <si>
    <t>Nabava, doprema, strojna ugradnja i njegovanje betona razreda tlačne čvrstoće C20/25 za betonske temelje igrala. Temelje je potrebno izvesti sukladno dimenzijama i uvjetima za ugradnju ponuđenih igrala. Jediničnom cijenom obuhvaćena je nabava, transport, strojna ugradnja sa zbijanjem i njegovanje ugrađenog betona polijevanjem, kao i sav potreban materijal, oplata i rad ljudi i strojeva, iskop i zbrinjavanje materijala koji se iskopa na lokaciji temelja, te naknadno vraćanje materijala za zasipavanje oko samog temelja. Obračun po m3 ugrađenog betona.</t>
  </si>
  <si>
    <t>a)</t>
  </si>
  <si>
    <t>b)</t>
  </si>
  <si>
    <t>Dobava, doprema i ugradnja SBR temeljnog sloja antitraumatske podloge mininalne debljine 35 mm</t>
  </si>
  <si>
    <t>Dobava, doprema i ugradnja EPDM završnog sloja antitraumatske podloge mininalne debljine 10 mm</t>
  </si>
  <si>
    <t>c)</t>
  </si>
  <si>
    <t>Kombinirano igralo</t>
  </si>
  <si>
    <t>Igralo - Klackalica</t>
  </si>
  <si>
    <t>Igralo - Njihalica na opruzi</t>
  </si>
  <si>
    <t>kom.</t>
  </si>
  <si>
    <t>Ponuditelj za ovu stavku Troškovnika nudi (navesti proizvođača i model igrala):</t>
  </si>
  <si>
    <t>Kompletna demontaža postojeće antitraumatske podloge te odvoz i zbrinjavanje iste na deponiju osiguranom od strane izvođača radova. Obračun po m2 demontirane i uredno zbrinute podloge.</t>
  </si>
  <si>
    <t xml:space="preserve">Plitki strojno-ručni iskop terena u sloju od 20 cm na lokaciji budućeg dječjeg igrališta u svrhu formiranja radnog platoa za postavu tampona, bez obzira na kategoriju terena. Dno građevinske jame isplanirati s točnošću ± 3 cm. Iskopani materijal potrebno je odvesti i zbrinuti na deponiju osiguranom od strane izvođača radova. Obračun po m3 iskopanog materijala u sraslom stanju. </t>
  </si>
  <si>
    <t>Čišćenje površine (cca. 100 m2) u svrhu uređenja dječjeg. Stavka obuhvaća i osiguranje te ograđivanje gradilišta za vrijeme izvođenja radova. Obračun po komplet izvedenoj stavci.</t>
  </si>
  <si>
    <t>Izrada tamponskog sloja debljine 20 cm, koji se postavlja ispod sloja lijevane gume.  Tamponski sloj izvesti drobljenim kamenom frakcije 0-32 mm, proizvedenim od zdrave, homogene i čvrste stijenske mase. Tamponski sloj se razastire u sloju od 20 cm po cijeloj površini. Zbijenost gornje površine postavljenog sloja Ms ≥ 40 MN/m2 (ispitivanje kružnom pločom promjera 30 cm). Stavka uključuje dobavu, dopremu, raznašanje tampona po parceli, sa razastiranjem i planiranjem, kao i ostale radove vezane za izradu sloja tampona. Obračun po m3 dobavljenog i ugrađenog sloja u zbijenom stanju.</t>
  </si>
  <si>
    <t>Dobava, doprema i ugradnja geotekstila minimalne gramaže od 200 g/m2 na uređenu posteljicu. Obračun po m2 ugrađenog geotekstila.</t>
  </si>
  <si>
    <t>Dobava, priprema i izvedba lijevane sigurnosne antitraumatske gumene podloge minimalne debljine 45 mm na površini igrališta. Podloga se sastoji od osnovnog (nosivog) sloja izvedenog od mješavine SBR granula granulacije 2-8 mm i PU veziva ukupne debljine minimalno 35 mm, te gornjeg sloja u boji izvedenog od mješavine EPDM granula granulacije 1-4 m i PU veziva ukupne debljine minimalno 10 mm. Završni sloj otporan na UV zračenje, atmosferske uvjete i habanje. Podloga se izvodi na unaprijed pripremljenoj i zbijenoj podlozi od kamenog drobljenca. Izvedba podloge s ornamentima u bojama prema izboru Naručitelja, minimalno 3 boje. Ugrađena podloga mora udovoljavati zahtjevima važeće sigurnosne norme HRN EN 1177 ili jednakovrijedno. Obračun po m2 ugrađene gumene podloge.</t>
  </si>
  <si>
    <t>Dobava, dostava i postava igrala. U ponuđenu cijenu uračunati i sav potreban spojni pribor i pomoćna sredstva te sve druge radnje i materijale potrebne za dovođenje igrala do potpune funkcionalnosti. Ponuđena igrala moraju zadovoljavati minimalne uvjete propisane Prilogom 3. Poziva na dostavu ponuda. Igrala se montiraju na betonske temelje obračunate stavkom 3.1. ovog Troškovnika, sukladno uputama proizvođača. Obračun po komadu uredno ugrađenog i u funkciju stavljenog igrala.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</si>
</sst>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7">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75">
    <xf numFmtId="0" fontId="0" fillId="0" borderId="0" xfId="0"/>
    <xf numFmtId="0" fontId="2" fillId="0" borderId="0" xfId="0" applyFont="1"/>
    <xf numFmtId="167" fontId="12" fillId="4" borderId="4" xfId="0" applyNumberFormat="1" applyFont="1" applyFill="1" applyBorder="1" applyAlignment="1" applyProtection="1">
      <alignment horizontal="center" vertical="center" wrapText="1"/>
      <protection locked="0"/>
    </xf>
    <xf numFmtId="167" fontId="4" fillId="5"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1" fillId="2" borderId="1" xfId="1" applyNumberFormat="1" applyFont="1" applyFill="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6" borderId="7" xfId="1" applyNumberFormat="1" applyFont="1" applyFill="1" applyBorder="1" applyAlignment="1" applyProtection="1">
      <alignment vertical="center"/>
    </xf>
    <xf numFmtId="4" fontId="4" fillId="6"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4" fontId="4" fillId="3" borderId="1" xfId="1" applyNumberFormat="1" applyFont="1" applyFill="1" applyBorder="1" applyAlignment="1" applyProtection="1">
      <alignment horizontal="center" vertical="center"/>
    </xf>
    <xf numFmtId="167" fontId="4" fillId="5"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2" fillId="4" borderId="2"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7" fillId="0" borderId="0" xfId="0" applyFont="1" applyAlignment="1" applyProtection="1">
      <alignment horizontal="center"/>
      <protection locked="0"/>
    </xf>
    <xf numFmtId="4" fontId="4" fillId="3" borderId="1" xfId="1" applyNumberFormat="1" applyFont="1" applyFill="1" applyBorder="1" applyAlignment="1" applyProtection="1">
      <alignment horizontal="left" vertical="center" wrapText="1" indent="1"/>
    </xf>
    <xf numFmtId="0" fontId="10" fillId="0" borderId="0" xfId="0" applyFont="1" applyAlignment="1" applyProtection="1">
      <alignment horizontal="left"/>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8" xfId="0" applyFont="1" applyBorder="1" applyAlignment="1" applyProtection="1">
      <alignment horizontal="center"/>
    </xf>
    <xf numFmtId="0" fontId="11" fillId="5" borderId="1" xfId="0" applyFont="1" applyFill="1" applyBorder="1" applyAlignment="1" applyProtection="1">
      <alignment horizontal="center" vertical="center" wrapText="1"/>
    </xf>
    <xf numFmtId="4" fontId="11" fillId="5" borderId="1" xfId="0" applyNumberFormat="1" applyFont="1" applyFill="1" applyBorder="1" applyAlignment="1" applyProtection="1">
      <alignment horizontal="center" vertical="center" wrapText="1"/>
    </xf>
    <xf numFmtId="4" fontId="11" fillId="5"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indent="1"/>
    </xf>
    <xf numFmtId="0" fontId="11" fillId="2" borderId="2" xfId="0"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xf>
    <xf numFmtId="0" fontId="12" fillId="0" borderId="0" xfId="0" applyFont="1" applyProtection="1"/>
    <xf numFmtId="0" fontId="12" fillId="0" borderId="3" xfId="0" applyFont="1" applyBorder="1" applyAlignment="1" applyProtection="1">
      <alignment horizontal="center" vertical="center"/>
    </xf>
    <xf numFmtId="0" fontId="12" fillId="0" borderId="4" xfId="0" applyFont="1" applyBorder="1" applyAlignment="1" applyProtection="1">
      <alignment horizontal="left" vertical="center" wrapText="1" indent="1"/>
    </xf>
    <xf numFmtId="0" fontId="12" fillId="0" borderId="4" xfId="0" applyFont="1" applyBorder="1" applyAlignment="1" applyProtection="1">
      <alignment horizontal="center" vertical="center"/>
    </xf>
    <xf numFmtId="4" fontId="12" fillId="0" borderId="4" xfId="0" applyNumberFormat="1" applyFont="1" applyBorder="1" applyAlignment="1" applyProtection="1">
      <alignment horizontal="center" vertical="center"/>
    </xf>
    <xf numFmtId="0" fontId="11" fillId="2" borderId="5" xfId="0" applyFont="1" applyFill="1" applyBorder="1" applyAlignment="1" applyProtection="1">
      <alignment horizontal="left" vertical="center" indent="1"/>
    </xf>
    <xf numFmtId="0" fontId="11" fillId="2" borderId="6" xfId="0" applyFont="1" applyFill="1" applyBorder="1" applyAlignment="1" applyProtection="1">
      <alignment horizontal="left" vertical="center" indent="1"/>
    </xf>
    <xf numFmtId="0" fontId="12" fillId="0" borderId="0" xfId="0" applyFont="1" applyAlignment="1" applyProtection="1">
      <alignment wrapText="1"/>
    </xf>
    <xf numFmtId="4" fontId="12" fillId="0" borderId="0" xfId="0" applyNumberFormat="1" applyFont="1" applyAlignment="1" applyProtection="1">
      <alignment horizontal="center" vertical="top"/>
    </xf>
    <xf numFmtId="0" fontId="11" fillId="2" borderId="6" xfId="0" applyFont="1" applyFill="1" applyBorder="1" applyAlignment="1" applyProtection="1">
      <alignment horizontal="left" vertical="center" wrapText="1" indent="1"/>
    </xf>
    <xf numFmtId="0" fontId="11" fillId="2" borderId="7" xfId="0" applyFont="1" applyFill="1" applyBorder="1" applyAlignment="1" applyProtection="1">
      <alignment horizontal="left" vertical="center" wrapText="1" indent="1"/>
    </xf>
    <xf numFmtId="0" fontId="11" fillId="2" borderId="2" xfId="0" applyFont="1" applyFill="1" applyBorder="1" applyAlignment="1" applyProtection="1">
      <alignment horizontal="left" vertical="center" wrapText="1" indent="1"/>
    </xf>
    <xf numFmtId="0" fontId="12" fillId="0" borderId="1" xfId="0" applyFont="1" applyBorder="1" applyAlignment="1" applyProtection="1">
      <alignment horizontal="center" vertical="center"/>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center" vertical="center"/>
    </xf>
    <xf numFmtId="4" fontId="12" fillId="0" borderId="2"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0" fontId="8" fillId="0" borderId="0" xfId="0" applyFont="1" applyProtection="1"/>
    <xf numFmtId="16" fontId="12" fillId="0" borderId="3" xfId="0" applyNumberFormat="1"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 xfId="0" quotePrefix="1" applyFont="1" applyBorder="1" applyAlignment="1" applyProtection="1">
      <alignment horizontal="left" vertical="center" wrapText="1" indent="1"/>
    </xf>
    <xf numFmtId="0" fontId="12" fillId="0" borderId="9" xfId="0" applyFont="1" applyBorder="1" applyAlignment="1" applyProtection="1">
      <alignment horizontal="center" vertical="center"/>
    </xf>
    <xf numFmtId="0" fontId="12" fillId="0" borderId="3" xfId="0" applyFont="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left" vertical="center" wrapText="1" indent="1"/>
    </xf>
    <xf numFmtId="0" fontId="4" fillId="6" borderId="7"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xf>
    <xf numFmtId="0" fontId="13" fillId="0" borderId="0" xfId="0" applyFont="1" applyProtection="1"/>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5" borderId="1" xfId="0" applyFont="1" applyFill="1" applyBorder="1" applyAlignment="1" applyProtection="1">
      <alignment horizontal="left" vertical="center" wrapText="1" indent="1"/>
    </xf>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15" t="s">
        <v>20</v>
      </c>
      <c r="B1" s="15"/>
      <c r="C1" s="15"/>
      <c r="D1" s="15"/>
      <c r="E1" s="15"/>
      <c r="F1" s="15"/>
      <c r="G1" s="15"/>
      <c r="H1" s="15"/>
    </row>
    <row r="2" spans="1:8">
      <c r="A2" s="15"/>
      <c r="B2" s="15"/>
      <c r="C2" s="15"/>
      <c r="D2" s="15"/>
      <c r="E2" s="15"/>
      <c r="F2" s="15"/>
      <c r="G2" s="15"/>
      <c r="H2" s="15"/>
    </row>
    <row r="3" spans="1:8">
      <c r="A3" s="15"/>
      <c r="B3" s="15"/>
      <c r="C3" s="15"/>
      <c r="D3" s="15"/>
      <c r="E3" s="15"/>
      <c r="F3" s="15"/>
      <c r="G3" s="15"/>
      <c r="H3" s="15"/>
    </row>
    <row r="4" spans="1:8">
      <c r="A4" s="15"/>
      <c r="B4" s="15"/>
      <c r="C4" s="15"/>
      <c r="D4" s="15"/>
      <c r="E4" s="15"/>
      <c r="F4" s="15"/>
      <c r="G4" s="15"/>
      <c r="H4" s="15"/>
    </row>
    <row r="5" spans="1:8">
      <c r="A5" s="15"/>
      <c r="B5" s="15"/>
      <c r="C5" s="15"/>
      <c r="D5" s="15"/>
      <c r="E5" s="15"/>
      <c r="F5" s="15"/>
      <c r="G5" s="15"/>
      <c r="H5" s="15"/>
    </row>
    <row r="6" spans="1:8">
      <c r="A6" s="15"/>
      <c r="B6" s="15"/>
      <c r="C6" s="15"/>
      <c r="D6" s="15"/>
      <c r="E6" s="15"/>
      <c r="F6" s="15"/>
      <c r="G6" s="15"/>
      <c r="H6" s="15"/>
    </row>
    <row r="7" spans="1:8">
      <c r="A7" s="15"/>
      <c r="B7" s="15"/>
      <c r="C7" s="15"/>
      <c r="D7" s="15"/>
      <c r="E7" s="15"/>
      <c r="F7" s="15"/>
      <c r="G7" s="15"/>
      <c r="H7" s="15"/>
    </row>
    <row r="8" spans="1:8">
      <c r="A8" s="15"/>
      <c r="B8" s="15"/>
      <c r="C8" s="15"/>
      <c r="D8" s="15"/>
      <c r="E8" s="15"/>
      <c r="F8" s="15"/>
      <c r="G8" s="15"/>
      <c r="H8" s="15"/>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tabSelected="1" view="pageBreakPreview" zoomScale="145" zoomScaleNormal="115" zoomScaleSheetLayoutView="145" workbookViewId="0">
      <selection sqref="A1:F1"/>
    </sheetView>
  </sheetViews>
  <sheetFormatPr defaultColWidth="8.140625" defaultRowHeight="15"/>
  <cols>
    <col min="1" max="1" width="7" style="20" customWidth="1"/>
    <col min="2" max="2" width="35.5703125" style="67" customWidth="1"/>
    <col min="3" max="3" width="9.42578125" style="20" customWidth="1"/>
    <col min="4" max="4" width="9.140625" style="20" customWidth="1"/>
    <col min="5" max="5" width="11.85546875" style="69" customWidth="1"/>
    <col min="6" max="6" width="13.85546875" style="69" customWidth="1"/>
    <col min="7" max="7" width="8.140625" style="20" customWidth="1"/>
    <col min="8" max="16384" width="8.140625" style="20"/>
  </cols>
  <sheetData>
    <row r="1" spans="1:6" ht="20.25">
      <c r="A1" s="19" t="s">
        <v>0</v>
      </c>
      <c r="B1" s="19"/>
      <c r="C1" s="19"/>
      <c r="D1" s="19"/>
      <c r="E1" s="19"/>
      <c r="F1" s="19"/>
    </row>
    <row r="2" spans="1:6" s="22" customFormat="1" ht="15.75">
      <c r="A2" s="21"/>
      <c r="B2" s="21"/>
      <c r="C2" s="21"/>
      <c r="D2" s="21"/>
      <c r="E2" s="21"/>
      <c r="F2" s="21"/>
    </row>
    <row r="3" spans="1:6" s="22" customFormat="1" ht="15.75">
      <c r="A3" s="23" t="s">
        <v>32</v>
      </c>
      <c r="B3" s="23"/>
      <c r="C3" s="23"/>
      <c r="D3" s="23"/>
      <c r="E3" s="23"/>
      <c r="F3" s="23"/>
    </row>
    <row r="4" spans="1:6" s="22" customFormat="1" ht="15.75">
      <c r="A4" s="24" t="s">
        <v>31</v>
      </c>
      <c r="B4" s="24"/>
      <c r="C4" s="24"/>
      <c r="D4" s="24"/>
      <c r="E4" s="24"/>
      <c r="F4" s="24"/>
    </row>
    <row r="5" spans="1:6" s="22" customFormat="1" ht="16.5" thickBot="1">
      <c r="A5" s="25"/>
      <c r="B5" s="25"/>
      <c r="C5" s="25"/>
      <c r="D5" s="25"/>
      <c r="E5" s="25"/>
      <c r="F5" s="25"/>
    </row>
    <row r="6" spans="1:6" s="22" customFormat="1" ht="16.5" thickBot="1">
      <c r="A6" s="26" t="s">
        <v>1</v>
      </c>
      <c r="B6" s="26" t="s">
        <v>2</v>
      </c>
      <c r="C6" s="26" t="s">
        <v>3</v>
      </c>
      <c r="D6" s="26" t="s">
        <v>5</v>
      </c>
      <c r="E6" s="27" t="s">
        <v>4</v>
      </c>
      <c r="F6" s="28" t="s">
        <v>6</v>
      </c>
    </row>
    <row r="7" spans="1:6" s="22" customFormat="1" ht="16.5" thickBot="1">
      <c r="A7" s="26"/>
      <c r="B7" s="26"/>
      <c r="C7" s="26"/>
      <c r="D7" s="26"/>
      <c r="E7" s="27"/>
      <c r="F7" s="28"/>
    </row>
    <row r="8" spans="1:6" s="34" customFormat="1" ht="24" customHeight="1" thickBot="1">
      <c r="A8" s="29" t="s">
        <v>17</v>
      </c>
      <c r="B8" s="30" t="s">
        <v>33</v>
      </c>
      <c r="C8" s="31"/>
      <c r="D8" s="31"/>
      <c r="E8" s="32"/>
      <c r="F8" s="33"/>
    </row>
    <row r="9" spans="1:6" s="22" customFormat="1" ht="64.5" thickBot="1">
      <c r="A9" s="35" t="s">
        <v>23</v>
      </c>
      <c r="B9" s="36" t="s">
        <v>60</v>
      </c>
      <c r="C9" s="37" t="s">
        <v>43</v>
      </c>
      <c r="D9" s="38">
        <v>1</v>
      </c>
      <c r="E9" s="2"/>
      <c r="F9" s="4">
        <f>D9*E9</f>
        <v>0</v>
      </c>
    </row>
    <row r="10" spans="1:6" s="22" customFormat="1" ht="102">
      <c r="A10" s="35" t="s">
        <v>41</v>
      </c>
      <c r="B10" s="36" t="s">
        <v>45</v>
      </c>
      <c r="C10" s="37" t="s">
        <v>30</v>
      </c>
      <c r="D10" s="38">
        <v>2</v>
      </c>
      <c r="E10" s="2"/>
      <c r="F10" s="4">
        <f>D10*E10</f>
        <v>0</v>
      </c>
    </row>
    <row r="11" spans="1:6" s="22" customFormat="1" ht="64.5" thickBot="1">
      <c r="A11" s="35" t="s">
        <v>42</v>
      </c>
      <c r="B11" s="36" t="s">
        <v>58</v>
      </c>
      <c r="C11" s="37" t="s">
        <v>16</v>
      </c>
      <c r="D11" s="38">
        <v>80</v>
      </c>
      <c r="E11" s="2"/>
      <c r="F11" s="4">
        <f>D11*E11</f>
        <v>0</v>
      </c>
    </row>
    <row r="12" spans="1:6" s="34" customFormat="1" ht="24" customHeight="1" thickBot="1">
      <c r="A12" s="29" t="s">
        <v>17</v>
      </c>
      <c r="B12" s="39" t="s">
        <v>34</v>
      </c>
      <c r="C12" s="39"/>
      <c r="D12" s="39"/>
      <c r="E12" s="40"/>
      <c r="F12" s="5">
        <f>SUM(F9:F11)</f>
        <v>0</v>
      </c>
    </row>
    <row r="13" spans="1:6" s="34" customFormat="1" ht="13.5" thickBot="1">
      <c r="B13" s="41"/>
      <c r="E13" s="42"/>
      <c r="F13" s="42"/>
    </row>
    <row r="14" spans="1:6" s="34" customFormat="1" ht="24" customHeight="1" thickBot="1">
      <c r="A14" s="29" t="s">
        <v>18</v>
      </c>
      <c r="B14" s="43" t="s">
        <v>35</v>
      </c>
      <c r="C14" s="44"/>
      <c r="D14" s="44"/>
      <c r="E14" s="44"/>
      <c r="F14" s="45"/>
    </row>
    <row r="15" spans="1:6" s="22" customFormat="1" ht="118.5" customHeight="1" thickBot="1">
      <c r="A15" s="35" t="s">
        <v>21</v>
      </c>
      <c r="B15" s="36" t="s">
        <v>59</v>
      </c>
      <c r="C15" s="37" t="s">
        <v>44</v>
      </c>
      <c r="D15" s="38">
        <v>17</v>
      </c>
      <c r="E15" s="2"/>
      <c r="F15" s="4">
        <f t="shared" ref="F15" si="0">D15*E15</f>
        <v>0</v>
      </c>
    </row>
    <row r="16" spans="1:6" s="22" customFormat="1" ht="195.75" customHeight="1" thickBot="1">
      <c r="A16" s="46" t="s">
        <v>22</v>
      </c>
      <c r="B16" s="47" t="s">
        <v>46</v>
      </c>
      <c r="C16" s="48" t="s">
        <v>16</v>
      </c>
      <c r="D16" s="49">
        <v>80</v>
      </c>
      <c r="E16" s="14"/>
      <c r="F16" s="6">
        <f t="shared" ref="F16" si="1">D16*E16</f>
        <v>0</v>
      </c>
    </row>
    <row r="17" spans="1:6" s="22" customFormat="1" ht="194.25" customHeight="1" thickBot="1">
      <c r="A17" s="50" t="s">
        <v>25</v>
      </c>
      <c r="B17" s="47" t="s">
        <v>61</v>
      </c>
      <c r="C17" s="48" t="s">
        <v>44</v>
      </c>
      <c r="D17" s="49">
        <v>13</v>
      </c>
      <c r="E17" s="14"/>
      <c r="F17" s="6">
        <f t="shared" ref="F17:F18" si="2">D17*E17</f>
        <v>0</v>
      </c>
    </row>
    <row r="18" spans="1:6" s="22" customFormat="1" ht="51.75" thickBot="1">
      <c r="A18" s="50" t="s">
        <v>26</v>
      </c>
      <c r="B18" s="47" t="s">
        <v>62</v>
      </c>
      <c r="C18" s="48" t="s">
        <v>16</v>
      </c>
      <c r="D18" s="49">
        <v>80</v>
      </c>
      <c r="E18" s="14"/>
      <c r="F18" s="6">
        <f t="shared" si="2"/>
        <v>0</v>
      </c>
    </row>
    <row r="19" spans="1:6" s="34" customFormat="1" ht="24" customHeight="1" thickBot="1">
      <c r="A19" s="29" t="s">
        <v>18</v>
      </c>
      <c r="B19" s="39" t="s">
        <v>36</v>
      </c>
      <c r="C19" s="39"/>
      <c r="D19" s="39"/>
      <c r="E19" s="40"/>
      <c r="F19" s="5">
        <f>SUM(F15:F18)</f>
        <v>0</v>
      </c>
    </row>
    <row r="20" spans="1:6" s="34" customFormat="1" ht="13.5" thickBot="1">
      <c r="B20" s="41"/>
      <c r="E20" s="42"/>
      <c r="F20" s="42"/>
    </row>
    <row r="21" spans="1:6" s="34" customFormat="1" ht="24" customHeight="1" thickBot="1">
      <c r="A21" s="29" t="s">
        <v>19</v>
      </c>
      <c r="B21" s="43" t="s">
        <v>37</v>
      </c>
      <c r="C21" s="44"/>
      <c r="D21" s="44"/>
      <c r="E21" s="44"/>
      <c r="F21" s="45"/>
    </row>
    <row r="22" spans="1:6" s="22" customFormat="1" ht="168.75" customHeight="1" thickBot="1">
      <c r="A22" s="35" t="s">
        <v>24</v>
      </c>
      <c r="B22" s="36" t="s">
        <v>47</v>
      </c>
      <c r="C22" s="37" t="s">
        <v>44</v>
      </c>
      <c r="D22" s="38">
        <v>2.5</v>
      </c>
      <c r="E22" s="14"/>
      <c r="F22" s="4">
        <f t="shared" ref="F22" si="3">D22*E22</f>
        <v>0</v>
      </c>
    </row>
    <row r="23" spans="1:6" s="51" customFormat="1" ht="24" customHeight="1" thickBot="1">
      <c r="A23" s="29" t="s">
        <v>19</v>
      </c>
      <c r="B23" s="39" t="s">
        <v>38</v>
      </c>
      <c r="C23" s="39"/>
      <c r="D23" s="39"/>
      <c r="E23" s="40"/>
      <c r="F23" s="5">
        <f>SUM(F22:F22)</f>
        <v>0</v>
      </c>
    </row>
    <row r="24" spans="1:6" s="22" customFormat="1" ht="16.5" thickBot="1">
      <c r="A24" s="34"/>
      <c r="B24" s="41"/>
      <c r="C24" s="34"/>
      <c r="D24" s="34"/>
      <c r="E24" s="42"/>
      <c r="F24" s="42"/>
    </row>
    <row r="25" spans="1:6" s="34" customFormat="1" ht="24" customHeight="1" thickBot="1">
      <c r="A25" s="29" t="s">
        <v>27</v>
      </c>
      <c r="B25" s="43" t="s">
        <v>39</v>
      </c>
      <c r="C25" s="44"/>
      <c r="D25" s="44"/>
      <c r="E25" s="44"/>
      <c r="F25" s="45"/>
    </row>
    <row r="26" spans="1:6" s="22" customFormat="1" ht="248.25" customHeight="1" thickBot="1">
      <c r="A26" s="52" t="s">
        <v>29</v>
      </c>
      <c r="B26" s="36" t="s">
        <v>63</v>
      </c>
      <c r="C26" s="53"/>
      <c r="D26" s="54"/>
      <c r="E26" s="54"/>
      <c r="F26" s="55"/>
    </row>
    <row r="27" spans="1:6" s="22" customFormat="1" ht="39" thickBot="1">
      <c r="A27" s="35" t="s">
        <v>48</v>
      </c>
      <c r="B27" s="36" t="s">
        <v>50</v>
      </c>
      <c r="C27" s="37" t="s">
        <v>16</v>
      </c>
      <c r="D27" s="38">
        <v>80</v>
      </c>
      <c r="E27" s="14"/>
      <c r="F27" s="4">
        <f t="shared" ref="F27:F34" si="4">D27*E27</f>
        <v>0</v>
      </c>
    </row>
    <row r="28" spans="1:6" s="22" customFormat="1" ht="39" thickBot="1">
      <c r="A28" s="35" t="s">
        <v>49</v>
      </c>
      <c r="B28" s="56" t="s">
        <v>51</v>
      </c>
      <c r="C28" s="37" t="s">
        <v>16</v>
      </c>
      <c r="D28" s="38">
        <v>80</v>
      </c>
      <c r="E28" s="14"/>
      <c r="F28" s="4">
        <f t="shared" si="4"/>
        <v>0</v>
      </c>
    </row>
    <row r="29" spans="1:6" s="22" customFormat="1" ht="166.5" thickBot="1">
      <c r="A29" s="35" t="s">
        <v>28</v>
      </c>
      <c r="B29" s="36" t="s">
        <v>64</v>
      </c>
      <c r="C29" s="53"/>
      <c r="D29" s="54"/>
      <c r="E29" s="54"/>
      <c r="F29" s="55"/>
    </row>
    <row r="30" spans="1:6" s="22" customFormat="1" ht="16.5" thickBot="1">
      <c r="A30" s="57" t="s">
        <v>48</v>
      </c>
      <c r="B30" s="47" t="s">
        <v>54</v>
      </c>
      <c r="C30" s="48" t="s">
        <v>56</v>
      </c>
      <c r="D30" s="49">
        <v>1</v>
      </c>
      <c r="E30" s="14"/>
      <c r="F30" s="6">
        <f t="shared" si="4"/>
        <v>0</v>
      </c>
    </row>
    <row r="31" spans="1:6" s="22" customFormat="1" ht="26.25" thickBot="1">
      <c r="A31" s="58"/>
      <c r="B31" s="47" t="s">
        <v>57</v>
      </c>
      <c r="C31" s="72"/>
      <c r="D31" s="73"/>
      <c r="E31" s="73"/>
      <c r="F31" s="74"/>
    </row>
    <row r="32" spans="1:6" s="22" customFormat="1" ht="16.5" thickBot="1">
      <c r="A32" s="57" t="s">
        <v>49</v>
      </c>
      <c r="B32" s="47" t="s">
        <v>55</v>
      </c>
      <c r="C32" s="48" t="s">
        <v>56</v>
      </c>
      <c r="D32" s="49">
        <v>1</v>
      </c>
      <c r="E32" s="14"/>
      <c r="F32" s="6">
        <f t="shared" si="4"/>
        <v>0</v>
      </c>
    </row>
    <row r="33" spans="1:6" s="22" customFormat="1" ht="26.25" thickBot="1">
      <c r="A33" s="58"/>
      <c r="B33" s="47" t="s">
        <v>57</v>
      </c>
      <c r="C33" s="72"/>
      <c r="D33" s="73"/>
      <c r="E33" s="73"/>
      <c r="F33" s="74"/>
    </row>
    <row r="34" spans="1:6" s="22" customFormat="1" ht="16.5" thickBot="1">
      <c r="A34" s="57" t="s">
        <v>52</v>
      </c>
      <c r="B34" s="36" t="s">
        <v>53</v>
      </c>
      <c r="C34" s="48" t="s">
        <v>56</v>
      </c>
      <c r="D34" s="38">
        <v>1</v>
      </c>
      <c r="E34" s="14"/>
      <c r="F34" s="4">
        <f t="shared" si="4"/>
        <v>0</v>
      </c>
    </row>
    <row r="35" spans="1:6" s="22" customFormat="1" ht="26.25" thickBot="1">
      <c r="A35" s="58"/>
      <c r="B35" s="47" t="s">
        <v>57</v>
      </c>
      <c r="C35" s="72"/>
      <c r="D35" s="73"/>
      <c r="E35" s="73"/>
      <c r="F35" s="74"/>
    </row>
    <row r="36" spans="1:6" s="51" customFormat="1" ht="24" customHeight="1" thickBot="1">
      <c r="A36" s="29" t="s">
        <v>27</v>
      </c>
      <c r="B36" s="39" t="s">
        <v>40</v>
      </c>
      <c r="C36" s="39"/>
      <c r="D36" s="39"/>
      <c r="E36" s="40"/>
      <c r="F36" s="5">
        <f>SUM(F27:F28,F30,F32,F34)</f>
        <v>0</v>
      </c>
    </row>
    <row r="37" spans="1:6" s="22" customFormat="1" ht="16.5" thickBot="1">
      <c r="A37" s="34"/>
      <c r="B37" s="41"/>
      <c r="C37" s="34"/>
      <c r="D37" s="34"/>
      <c r="E37" s="42"/>
      <c r="F37" s="42"/>
    </row>
    <row r="38" spans="1:6" s="63" customFormat="1" ht="24" customHeight="1" thickBot="1">
      <c r="A38" s="59"/>
      <c r="B38" s="60" t="s">
        <v>7</v>
      </c>
      <c r="C38" s="61"/>
      <c r="D38" s="7"/>
      <c r="E38" s="62"/>
      <c r="F38" s="8"/>
    </row>
    <row r="39" spans="1:6" s="63" customFormat="1" ht="24" customHeight="1" thickBot="1">
      <c r="A39" s="64" t="s">
        <v>17</v>
      </c>
      <c r="B39" s="65" t="str">
        <f>B8</f>
        <v>PRIPREMNI RADOVI</v>
      </c>
      <c r="C39" s="65"/>
      <c r="D39" s="65"/>
      <c r="E39" s="65"/>
      <c r="F39" s="9">
        <f>F12</f>
        <v>0</v>
      </c>
    </row>
    <row r="40" spans="1:6" s="63" customFormat="1" ht="24" customHeight="1" thickBot="1">
      <c r="A40" s="10" t="s">
        <v>18</v>
      </c>
      <c r="B40" s="17" t="str">
        <f>B14</f>
        <v>ZEMLJANI RADOVI</v>
      </c>
      <c r="C40" s="17"/>
      <c r="D40" s="17"/>
      <c r="E40" s="17"/>
      <c r="F40" s="9">
        <f>F19</f>
        <v>0</v>
      </c>
    </row>
    <row r="41" spans="1:6" s="63" customFormat="1" ht="24" customHeight="1" thickBot="1">
      <c r="A41" s="64" t="s">
        <v>19</v>
      </c>
      <c r="B41" s="65" t="str">
        <f>B21</f>
        <v>BETONSKI RADOVI</v>
      </c>
      <c r="C41" s="65"/>
      <c r="D41" s="65"/>
      <c r="E41" s="65"/>
      <c r="F41" s="9">
        <f>F23</f>
        <v>0</v>
      </c>
    </row>
    <row r="42" spans="1:6" s="63" customFormat="1" ht="24" customHeight="1" thickBot="1">
      <c r="A42" s="10" t="s">
        <v>27</v>
      </c>
      <c r="B42" s="17" t="str">
        <f>B25</f>
        <v>ANTITRAUMATSKA PODLOGA I IGRALA</v>
      </c>
      <c r="C42" s="17"/>
      <c r="D42" s="17"/>
      <c r="E42" s="17"/>
      <c r="F42" s="9">
        <f>F36</f>
        <v>0</v>
      </c>
    </row>
    <row r="43" spans="1:6" s="63" customFormat="1" ht="24" customHeight="1" thickBot="1">
      <c r="A43" s="22"/>
      <c r="B43" s="66" t="s">
        <v>8</v>
      </c>
      <c r="C43" s="66"/>
      <c r="D43" s="66"/>
      <c r="E43" s="66"/>
      <c r="F43" s="11">
        <f>SUM(F39:F42)</f>
        <v>0</v>
      </c>
    </row>
    <row r="44" spans="1:6" s="63" customFormat="1" ht="24" customHeight="1" thickBot="1">
      <c r="A44" s="22"/>
      <c r="B44" s="66" t="s">
        <v>9</v>
      </c>
      <c r="C44" s="66"/>
      <c r="D44" s="66"/>
      <c r="E44" s="66"/>
      <c r="F44" s="3">
        <f>F43*0.25</f>
        <v>0</v>
      </c>
    </row>
    <row r="45" spans="1:6" s="63" customFormat="1" ht="24" customHeight="1" thickBot="1">
      <c r="A45" s="22"/>
      <c r="B45" s="66" t="s">
        <v>10</v>
      </c>
      <c r="C45" s="66"/>
      <c r="D45" s="66"/>
      <c r="E45" s="66"/>
      <c r="F45" s="11">
        <f>SUM(F43:F44)</f>
        <v>0</v>
      </c>
    </row>
    <row r="46" spans="1:6" s="63" customFormat="1" ht="15.75">
      <c r="A46" s="20"/>
      <c r="B46" s="67"/>
      <c r="C46" s="20"/>
      <c r="D46" s="20"/>
      <c r="E46" s="68"/>
      <c r="F46" s="68"/>
    </row>
    <row r="47" spans="1:6" s="63" customFormat="1" ht="15.75">
      <c r="A47" s="20"/>
      <c r="B47" s="67"/>
      <c r="C47" s="20"/>
      <c r="D47" s="20"/>
      <c r="E47" s="68"/>
      <c r="F47" s="68"/>
    </row>
    <row r="48" spans="1:6" s="63" customFormat="1" ht="15.75">
      <c r="A48" s="18" t="s">
        <v>11</v>
      </c>
      <c r="B48" s="18"/>
      <c r="C48" s="20"/>
      <c r="D48" s="20"/>
      <c r="E48" s="69"/>
      <c r="F48" s="69"/>
    </row>
    <row r="49" spans="1:6" s="63" customFormat="1" ht="16.5" thickBot="1">
      <c r="A49" s="20"/>
      <c r="B49" s="67"/>
      <c r="C49" s="20"/>
      <c r="D49" s="20"/>
      <c r="E49" s="69"/>
      <c r="F49" s="69"/>
    </row>
    <row r="50" spans="1:6" s="63" customFormat="1" ht="15.75">
      <c r="A50" s="20"/>
      <c r="B50" s="67"/>
      <c r="C50" s="70" t="s">
        <v>14</v>
      </c>
      <c r="D50" s="70"/>
      <c r="E50" s="70"/>
      <c r="F50" s="70"/>
    </row>
    <row r="51" spans="1:6" s="63" customFormat="1" ht="15.75">
      <c r="A51" s="20"/>
      <c r="B51" s="67"/>
      <c r="C51" s="12"/>
      <c r="D51" s="12"/>
      <c r="E51" s="13"/>
      <c r="F51" s="13"/>
    </row>
    <row r="52" spans="1:6" s="63" customFormat="1" ht="15.75">
      <c r="A52" s="20"/>
      <c r="B52" s="71" t="s">
        <v>15</v>
      </c>
      <c r="C52" s="12"/>
      <c r="D52" s="12"/>
      <c r="E52" s="13"/>
      <c r="F52" s="13"/>
    </row>
    <row r="53" spans="1:6" s="22" customFormat="1" ht="16.5" thickBot="1">
      <c r="A53" s="20"/>
      <c r="B53" s="67"/>
      <c r="C53" s="16" t="s">
        <v>12</v>
      </c>
      <c r="D53" s="16"/>
      <c r="E53" s="16"/>
      <c r="F53" s="16"/>
    </row>
    <row r="54" spans="1:6" s="22" customFormat="1" ht="15.75">
      <c r="A54" s="20"/>
      <c r="B54" s="67"/>
      <c r="C54" s="70" t="s">
        <v>13</v>
      </c>
      <c r="D54" s="70"/>
      <c r="E54" s="70"/>
      <c r="F54" s="70"/>
    </row>
  </sheetData>
  <sheetProtection algorithmName="SHA-512" hashValue="EDzCJrddWXOzGsHzLnEYtxpxUBP5ZyNo5TmErSYgD+rPMQkTEuoEwWNyHP51LfEqzlHkym2eQx2HoOSSK77LUg==" saltValue="F1iZq0PoB1ZmVrQupofSkA==" spinCount="100000" sheet="1" objects="1" scenarios="1"/>
  <mergeCells count="37">
    <mergeCell ref="A30:A31"/>
    <mergeCell ref="A32:A33"/>
    <mergeCell ref="A34:A35"/>
    <mergeCell ref="C35:F35"/>
    <mergeCell ref="C33:F33"/>
    <mergeCell ref="C31:F31"/>
    <mergeCell ref="B12:E12"/>
    <mergeCell ref="B19:E19"/>
    <mergeCell ref="B14:F14"/>
    <mergeCell ref="B21:F21"/>
    <mergeCell ref="C29:F29"/>
    <mergeCell ref="B23:E23"/>
    <mergeCell ref="B39:E39"/>
    <mergeCell ref="C50:F50"/>
    <mergeCell ref="B25:F25"/>
    <mergeCell ref="B36:E36"/>
    <mergeCell ref="B42:E42"/>
    <mergeCell ref="C26:F26"/>
    <mergeCell ref="C53:F53"/>
    <mergeCell ref="C54:F54"/>
    <mergeCell ref="B41:E41"/>
    <mergeCell ref="B40:E40"/>
    <mergeCell ref="B43:E43"/>
    <mergeCell ref="B44:E44"/>
    <mergeCell ref="B45:E45"/>
    <mergeCell ref="A48:B48"/>
    <mergeCell ref="A1:F1"/>
    <mergeCell ref="A3:F3"/>
    <mergeCell ref="A4:F4"/>
    <mergeCell ref="A6:A7"/>
    <mergeCell ref="B6:B7"/>
    <mergeCell ref="C6:C7"/>
    <mergeCell ref="E6:E7"/>
    <mergeCell ref="F6:F7"/>
    <mergeCell ref="D6:D7"/>
    <mergeCell ref="A2:F2"/>
    <mergeCell ref="A5:F5"/>
  </mergeCells>
  <phoneticPr fontId="6" type="noConversion"/>
  <pageMargins left="0.70000000000000007" right="0.70000000000000007" top="0.75" bottom="0.75" header="0.30000000000000004" footer="0.30000000000000004"/>
  <pageSetup paperSize="9" fitToHeight="0" orientation="portrait" r:id="rId1"/>
  <rowBreaks count="2" manualBreakCount="2">
    <brk id="24" max="5" man="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2024-09-16T11:00:35Z</cp:lastPrinted>
  <dcterms:created xsi:type="dcterms:W3CDTF">2021-12-13T14:27:14Z</dcterms:created>
  <dcterms:modified xsi:type="dcterms:W3CDTF">2024-09-16T11:04:32Z</dcterms:modified>
</cp:coreProperties>
</file>