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Jednostavna nabava\2021\67-21 Elektro dekoracije 2022\"/>
    </mc:Choice>
  </mc:AlternateContent>
  <xr:revisionPtr revIDLastSave="0" documentId="8_{0E50173C-C529-4AF4-B245-CBBD398639F5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Troškovnik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5" i="2" l="1"/>
  <c r="B204" i="2"/>
  <c r="B203" i="2"/>
  <c r="B202" i="2"/>
  <c r="B201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7" i="2"/>
  <c r="F96" i="2"/>
  <c r="F76" i="2"/>
  <c r="F75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181" i="2" l="1"/>
  <c r="F204" i="2" s="1"/>
  <c r="F199" i="2"/>
  <c r="F205" i="2" s="1"/>
  <c r="F56" i="2"/>
  <c r="F201" i="2" s="1"/>
  <c r="F77" i="2"/>
  <c r="F202" i="2" s="1"/>
  <c r="F98" i="2"/>
  <c r="F203" i="2" s="1"/>
  <c r="F206" i="2" l="1"/>
  <c r="F207" i="2" s="1"/>
  <c r="F208" i="2" s="1"/>
</calcChain>
</file>

<file path=xl/sharedStrings.xml><?xml version="1.0" encoding="utf-8"?>
<sst xmlns="http://schemas.openxmlformats.org/spreadsheetml/2006/main" count="583" uniqueCount="310">
  <si>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</si>
  <si>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</si>
  <si>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</si>
  <si>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</si>
  <si>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</si>
  <si>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</si>
  <si>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</si>
  <si>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I.</t>
  </si>
  <si>
    <t xml:space="preserve">RADOVI DEMONTAŽE/MONTAŽE DEKORACIJE OPĆENITO                      </t>
  </si>
  <si>
    <t>1</t>
  </si>
  <si>
    <t>Upotreba kombi vozila na radovima dopreme ukrasa</t>
  </si>
  <si>
    <t>h</t>
  </si>
  <si>
    <t>2</t>
  </si>
  <si>
    <t>Korištenje vozila na radovima dopreme ukrasa - Troškovi po pređenom kilometru</t>
  </si>
  <si>
    <t>km</t>
  </si>
  <si>
    <t>3</t>
  </si>
  <si>
    <t>Upotreba autokošare na radovima montaže / demontaže i održavanja ukrasa</t>
  </si>
  <si>
    <t>4</t>
  </si>
  <si>
    <t>Korištenje autokošare na radovima montaže / demontaže i održavanja ukrasa - Troškovi po pređenom kilometru</t>
  </si>
  <si>
    <t>5</t>
  </si>
  <si>
    <t>Doprema, montaža i spajanje ukrasa na čeličnom stupu JR</t>
  </si>
  <si>
    <t>kom</t>
  </si>
  <si>
    <t>6</t>
  </si>
  <si>
    <t>Doprema, montaža i spajanje ukrasa na betonskom stupu HEP/JR</t>
  </si>
  <si>
    <t>7</t>
  </si>
  <si>
    <t>Doprema, montaža i spajanje ukrasa na stablu</t>
  </si>
  <si>
    <t>8</t>
  </si>
  <si>
    <t>Doprema, montaža i spajanje ukrasa na zgradi</t>
  </si>
  <si>
    <t>9</t>
  </si>
  <si>
    <t>Doprema, montaža i spajanje ukrasa na zidnu konzolnu svjetiljku</t>
  </si>
  <si>
    <t>10</t>
  </si>
  <si>
    <t>Doprema, montaža i spajanje ukrasa na nosivom čeličnom užetu (sajla) s postavom i zatezanjem čeličnog užeta</t>
  </si>
  <si>
    <t>11</t>
  </si>
  <si>
    <t>Izrada priključka za svijetleći ukras na čeličnom stupu: bušenje stupa, uvlačenje kabela NYY 3x2,5, montaža priključnice za ukras, spajanje kabela na stupnu razdjelnicu, ugradnja / postava osigurača</t>
  </si>
  <si>
    <t>12</t>
  </si>
  <si>
    <t>Izrada priključka za svijetleći ukras na betonskom stupu: postava spojne kutija 100x100 s ugrađenim AO, postava kabela NYY 3x2,5, prihvat opreme inox čeličnom trakom za stup, montaža priključnice za ukras, ugradnja / montaža 2 kom otcjepnih vodonepropusnih spojnica za SKS vodove JR</t>
  </si>
  <si>
    <t>13</t>
  </si>
  <si>
    <t>Odspajanje, demontaža, utvar u kamion, doprema do skladišta te spremanje ukrasa</t>
  </si>
  <si>
    <t>14</t>
  </si>
  <si>
    <t>Pregled ispravnosti ukrasa u radioni prije montaže</t>
  </si>
  <si>
    <t>15</t>
  </si>
  <si>
    <t>Popravak ukrasa - radni sat električara</t>
  </si>
  <si>
    <t>16</t>
  </si>
  <si>
    <t>Prespajanje stupa JR na način 1F=CN, 2F=PN, 3F=DEKOR na stupnoj razdjelnici</t>
  </si>
  <si>
    <t>17</t>
  </si>
  <si>
    <t>Zamjena topivog umetka osigurača u stupu</t>
  </si>
  <si>
    <t>18</t>
  </si>
  <si>
    <t>Zamjena topivog umetka osigurača u zidnoj konzolnoj armaturi ili na stupu</t>
  </si>
  <si>
    <t>19</t>
  </si>
  <si>
    <t>Zamjena automatskog osigurača u stupu</t>
  </si>
  <si>
    <t>20</t>
  </si>
  <si>
    <t>Zamjena automatskog osigurača u zidnoj konzolnoj armaturi ili na stupu</t>
  </si>
  <si>
    <t>21</t>
  </si>
  <si>
    <t>Zamjena usponskog voda, izrada ožičenja u stupu</t>
  </si>
  <si>
    <t>22</t>
  </si>
  <si>
    <t>Spajanje stupa JR</t>
  </si>
  <si>
    <t>23</t>
  </si>
  <si>
    <t>Montaža samonosivog kabela</t>
  </si>
  <si>
    <t>m</t>
  </si>
  <si>
    <t>24</t>
  </si>
  <si>
    <t>Demontaža samonosivog kabela</t>
  </si>
  <si>
    <t>25</t>
  </si>
  <si>
    <t>Montaža nosača na stup</t>
  </si>
  <si>
    <t>26</t>
  </si>
  <si>
    <t>Montaža nosača na zid</t>
  </si>
  <si>
    <t>27</t>
  </si>
  <si>
    <t>Montaža zatezne stezaljke</t>
  </si>
  <si>
    <t>28</t>
  </si>
  <si>
    <t>Montaža kutne stezaljke</t>
  </si>
  <si>
    <t>29</t>
  </si>
  <si>
    <t>Montaža spojnice za vodiče</t>
  </si>
  <si>
    <t>30</t>
  </si>
  <si>
    <t>Montaža spojnice za izradu otcjepa</t>
  </si>
  <si>
    <t>31</t>
  </si>
  <si>
    <t>Demontaža spojnice za izradu otcjepa</t>
  </si>
  <si>
    <t>32</t>
  </si>
  <si>
    <t>Zamjena spojnice za izradu otcjepa</t>
  </si>
  <si>
    <t>33</t>
  </si>
  <si>
    <t>Ispitivanje ispravnosti instalacije mjerenjem</t>
  </si>
  <si>
    <t>34</t>
  </si>
  <si>
    <t>Pregled trase nadzemnih vodova javne rasvjete</t>
  </si>
  <si>
    <t>35</t>
  </si>
  <si>
    <t>Radni sat elektromontera KV</t>
  </si>
  <si>
    <t>36</t>
  </si>
  <si>
    <t>Radni sat elektromontera VKV</t>
  </si>
  <si>
    <t>37</t>
  </si>
  <si>
    <t xml:space="preserve">Radni sat ispitivača </t>
  </si>
  <si>
    <t>38</t>
  </si>
  <si>
    <t>Radni sat inženjera</t>
  </si>
  <si>
    <t>39</t>
  </si>
  <si>
    <t xml:space="preserve">Opremanje upravljačko razvodnog ormara javne rasvjete </t>
  </si>
  <si>
    <t>40</t>
  </si>
  <si>
    <t>Montaža uzidnog ormarića</t>
  </si>
  <si>
    <t>41</t>
  </si>
  <si>
    <t>Montaža nazidnog ormarića</t>
  </si>
  <si>
    <t>42</t>
  </si>
  <si>
    <t>Opremanje ormarića</t>
  </si>
  <si>
    <t>43</t>
  </si>
  <si>
    <t>Montaža ( zamjena ) luxomata i/ili foto-oka i/ili MTU</t>
  </si>
  <si>
    <t>44</t>
  </si>
  <si>
    <t>Zamjena osigurača u niši JR</t>
  </si>
  <si>
    <t>45</t>
  </si>
  <si>
    <t>Popravak stupa JR</t>
  </si>
  <si>
    <t>46</t>
  </si>
  <si>
    <t>Intervencija</t>
  </si>
  <si>
    <t>47</t>
  </si>
  <si>
    <t>Intervencija na JR  opremi unutar TS ili RO HEPa</t>
  </si>
  <si>
    <t>RADOVI DEMONTAŽE/MONTAŽE DEKORACIJE OPĆENITO - UKUPNO</t>
  </si>
  <si>
    <t>II.</t>
  </si>
  <si>
    <t>RADOVI DEMONTAŽE/MONTAŽE DEKORACIJE - OMIŠALJ</t>
  </si>
  <si>
    <t>1.</t>
  </si>
  <si>
    <t>KUGLA 3D SL LED fi 50, 75, 95cm izrađena od aluminijskih žica</t>
  </si>
  <si>
    <t>a</t>
  </si>
  <si>
    <t xml:space="preserve"> fi 50 cm</t>
  </si>
  <si>
    <t>b</t>
  </si>
  <si>
    <t xml:space="preserve"> fi 75 cm</t>
  </si>
  <si>
    <t>c</t>
  </si>
  <si>
    <t xml:space="preserve"> fi 95 cm</t>
  </si>
  <si>
    <t>2.</t>
  </si>
  <si>
    <t>SNJEGOVIĆ 3D SL LED 210x150x100cm</t>
  </si>
  <si>
    <t>3.</t>
  </si>
  <si>
    <t>SVIJEĆA ZA ADVENTSKI VIJENAC 130cm x 30cm</t>
  </si>
  <si>
    <t>4.</t>
  </si>
  <si>
    <t>2D dekorativni element motiv kuglica - prolaz , dim. 320 x 330cm DEKO</t>
  </si>
  <si>
    <t>5.</t>
  </si>
  <si>
    <t>SVJETLEĆA SIGA LED 230V širinaXvisina 4x0,9m</t>
  </si>
  <si>
    <t>6.</t>
  </si>
  <si>
    <t xml:space="preserve">POKLON 3D SL SC LED 170x140x130cm </t>
  </si>
  <si>
    <t>7.</t>
  </si>
  <si>
    <t>POKLON 3D SL SC LED 80x125x100cm.</t>
  </si>
  <si>
    <t>8.</t>
  </si>
  <si>
    <t>SVJETLEĆA LINIJA LED 230 V 18m</t>
  </si>
  <si>
    <t>9.</t>
  </si>
  <si>
    <t>SVJETLEĆA LINIJA LED 230V 6x1W STROBO 3m HLADNO BIJELA, 6 kom</t>
  </si>
  <si>
    <t>kpl</t>
  </si>
  <si>
    <t>10.</t>
  </si>
  <si>
    <t xml:space="preserve">PRIKLJUČNI KABEL + MR.TRANSF. 30W za 6x PADALICA HLADNO BIJELA. </t>
  </si>
  <si>
    <t>11.</t>
  </si>
  <si>
    <t>Tepih (umjetna trava) za vanjsku upotrebu</t>
  </si>
  <si>
    <t>m2</t>
  </si>
  <si>
    <t>12.</t>
  </si>
  <si>
    <t>Girlanda s pripadajućim vazama i materijalom za vaze</t>
  </si>
  <si>
    <t>13.</t>
  </si>
  <si>
    <t>SVJETLEĆA LINIJA LED 230 V</t>
  </si>
  <si>
    <t>14.</t>
  </si>
  <si>
    <t>Photo point - "Srce" (Placa Omišalj)</t>
  </si>
  <si>
    <t>RADOVI DEMONTAŽE/MONTAŽE DEKORACIJE - OMIŠALJ - UKUPNO</t>
  </si>
  <si>
    <t>III.</t>
  </si>
  <si>
    <t>RADOVI DEMONTAŽE/MONTAŽE DEKORACIJE - NJIVICE</t>
  </si>
  <si>
    <t xml:space="preserve">SVJETLEĆA ZAVJESA LED 230 V, 2x5m </t>
  </si>
  <si>
    <t>SVJETLEĆA LINIJA LED 220 V IP44 120 20m</t>
  </si>
  <si>
    <t xml:space="preserve">SVJETLEĆA LINIJA LED 220V 6x1W STROBO 3m </t>
  </si>
  <si>
    <t>Strobo bljeskalica LED E27 1W</t>
  </si>
  <si>
    <t>Girlanda s pripadajućom konstrukcijom koja se fiksira na mostu u Njivicama (Ribarska obala)</t>
  </si>
  <si>
    <t>Photo point - "Srce" (lukobran Njivice)</t>
  </si>
  <si>
    <t>RADOVI DEMONTAŽE/MONTAŽE DEKORACIJE - NJIVICE- UKUPNO</t>
  </si>
  <si>
    <t>IV.</t>
  </si>
  <si>
    <t>MATERIJAL ZA MONTAŽU I POPRAVAK</t>
  </si>
  <si>
    <t>Kabel PP00 3x2,5 mm²</t>
  </si>
  <si>
    <t>Kabel FG7R 3x2,5 mm²</t>
  </si>
  <si>
    <t>kabel FG7R 5x2,5 mm²</t>
  </si>
  <si>
    <t xml:space="preserve">Kabel PP/Y 3x1,5 mm² </t>
  </si>
  <si>
    <t xml:space="preserve">Kabel PP/Y 3x2,5 mm² </t>
  </si>
  <si>
    <t>Kabel PP/Y 4x1,5 mm²</t>
  </si>
  <si>
    <t>Vodič Cu P 2,5 mm²</t>
  </si>
  <si>
    <t>Vodič Cu  P/F 6 mm²</t>
  </si>
  <si>
    <t>Vodič Cu  P/F 16 mm²</t>
  </si>
  <si>
    <t>Patrona osigurača DII 6A  ili 10A  tip DZ</t>
  </si>
  <si>
    <t>Topivi umetak osigurača  FRA 10A</t>
  </si>
  <si>
    <t>Topivi umetak osigurača PMV 10A</t>
  </si>
  <si>
    <t>Topivi umetak osigurača DO1   6 ili 10A</t>
  </si>
  <si>
    <t>Topivi umetak osigurača CH8  6 – 10A</t>
  </si>
  <si>
    <t>Topivi umetak osigurača NVO 0  10 do 35A</t>
  </si>
  <si>
    <t>Topivi umetak osigurača NVO 0   I&gt;35A</t>
  </si>
  <si>
    <t>Topivi umetak osigurača NVO 1</t>
  </si>
  <si>
    <t>Automatski osigurač jednopolni B 6A ili B 10A</t>
  </si>
  <si>
    <t>Automatski osigurač jednopolni B 16 do 25A</t>
  </si>
  <si>
    <t>Automatski osigurač tropolni B od 25 do 32A</t>
  </si>
  <si>
    <t>Sabirnica bakrena izolirana tropolna za AO - 16 mm²</t>
  </si>
  <si>
    <t>Nosač elemenata DIN šina 35mm</t>
  </si>
  <si>
    <t>Tijelo osigurača D II DZ porculan</t>
  </si>
  <si>
    <t>Kapa osigurača D II</t>
  </si>
  <si>
    <t>Prisjedni vijak osigurača D II</t>
  </si>
  <si>
    <t>Tijelo osigurača DO 1 porculan</t>
  </si>
  <si>
    <t>Kapa osigurača DO 1</t>
  </si>
  <si>
    <t>Prisjedni vijak osigurača DO 1  6 ili 10A</t>
  </si>
  <si>
    <t xml:space="preserve">Postolje osigurača NPO 00 / III sa rastavljačem </t>
  </si>
  <si>
    <t>RCD prekidač dvopolni 40A</t>
  </si>
  <si>
    <t>RCD prekidač četveropolni 40A</t>
  </si>
  <si>
    <t>Spojna – razvodna kutija IP 54 dim. 100x100mm</t>
  </si>
  <si>
    <t>Spojna – razvodna kutija IP 54 dim. 190x140mm</t>
  </si>
  <si>
    <t>Sabirnica bakrena 2/12 za šinu</t>
  </si>
  <si>
    <t>Križna spojnica 60x60 / III  FeZn</t>
  </si>
  <si>
    <t>Križna spojnica 80x80 / III  FeZn</t>
  </si>
  <si>
    <t>Križna spojnica 60x60/50 Cu</t>
  </si>
  <si>
    <t>Križna spojnica 80x80 / III  inox/Cu</t>
  </si>
  <si>
    <t>Spojnica za Cu 50 uže tip Unimax Cu 6-50/2</t>
  </si>
  <si>
    <t>Cijev zaštitna čelična plastificirana fleksibilna SAPA Ø 25mm</t>
  </si>
  <si>
    <t>Cijev zaštitna gumirana Euroflex Ø 25mm</t>
  </si>
  <si>
    <t>Cijev čelična zaštitna pocinčana 6/4“ dužine 3m</t>
  </si>
  <si>
    <t>Stopica Cu za prešanje 10 mm² vijak 8mm</t>
  </si>
  <si>
    <t>Stopica AlCu za prešanje 16-25 mm² vijak 8mm</t>
  </si>
  <si>
    <t>Stopica Haupa tuljak 1,5 do 10mm²</t>
  </si>
  <si>
    <t>48</t>
  </si>
  <si>
    <t>Vezni tuljak Cu 1-10kV 10 mm²</t>
  </si>
  <si>
    <t>49</t>
  </si>
  <si>
    <t>Vezni tuljak Al 1-10kV 16 mm²</t>
  </si>
  <si>
    <t>50</t>
  </si>
  <si>
    <t>Vezni tuljak Al 1-10kV 25 mm²</t>
  </si>
  <si>
    <t>51</t>
  </si>
  <si>
    <t>Stezaljka redna 12 x 2,5 mm²</t>
  </si>
  <si>
    <t>52</t>
  </si>
  <si>
    <t>Stezaljka redna 12 x 4 mm²</t>
  </si>
  <si>
    <t>53</t>
  </si>
  <si>
    <t>Stezaljka redna 12 x 6 mm²</t>
  </si>
  <si>
    <t>54</t>
  </si>
  <si>
    <t>Stezaljka redna 12 x 10 mm²</t>
  </si>
  <si>
    <t>55</t>
  </si>
  <si>
    <t>Stezaljka redna 12 x 16 mm²</t>
  </si>
  <si>
    <t>56</t>
  </si>
  <si>
    <t>Stezaljka redna 12 x 25 mm²</t>
  </si>
  <si>
    <t>57</t>
  </si>
  <si>
    <t>Čelično uže 5mm, plastificirano</t>
  </si>
  <si>
    <t>58</t>
  </si>
  <si>
    <t>Žabica za čelično uže</t>
  </si>
  <si>
    <t>59</t>
  </si>
  <si>
    <t>Utičnica šuko gumena, s poklopcem, IP 54</t>
  </si>
  <si>
    <t>60</t>
  </si>
  <si>
    <t>Utičnica šuko  NŽ Plexo s poklopcem, 16A IP54</t>
  </si>
  <si>
    <t>61</t>
  </si>
  <si>
    <t>Utičnica GW 62227 3P IP 44</t>
  </si>
  <si>
    <t>62</t>
  </si>
  <si>
    <t>Utikač MPN 10  16A  3P  IP 44</t>
  </si>
  <si>
    <t>63</t>
  </si>
  <si>
    <t>Natikač MPN 10  16A  3P  IP 44</t>
  </si>
  <si>
    <t>64</t>
  </si>
  <si>
    <t>Adapter Euro / šuko 16A GW</t>
  </si>
  <si>
    <t>65</t>
  </si>
  <si>
    <t>X OO A  2x16 mm²  Elkalex</t>
  </si>
  <si>
    <t>66</t>
  </si>
  <si>
    <t>Zatezna stezaljka za 4x16 mm²(stezaljka za kućni priključak SKS)</t>
  </si>
  <si>
    <t>67</t>
  </si>
  <si>
    <t>Kompresiona stezaljka za 16 mm² Al ( Dalis )</t>
  </si>
  <si>
    <t>68</t>
  </si>
  <si>
    <t>Plastificirani remen</t>
  </si>
  <si>
    <t>69</t>
  </si>
  <si>
    <t>Ovjesna kolotura ili klizač</t>
  </si>
  <si>
    <t>70</t>
  </si>
  <si>
    <t>Izolirana vijčana strujna stezaljka Pfister EP95-13 16-95/1,5-10mm</t>
  </si>
  <si>
    <t>71</t>
  </si>
  <si>
    <t>Vijak sa zatvorenim okom za stup M12 / 350</t>
  </si>
  <si>
    <t>72</t>
  </si>
  <si>
    <t>Nosač za zid ( svinjski rep ) ugradni</t>
  </si>
  <si>
    <t>73</t>
  </si>
  <si>
    <t>Nosač za stup s vijkom</t>
  </si>
  <si>
    <t>74</t>
  </si>
  <si>
    <t>Priključna pločica stupa ZIPPO  MVL 435/2</t>
  </si>
  <si>
    <t>75</t>
  </si>
  <si>
    <t>Priključna pločica stupa RPO 4</t>
  </si>
  <si>
    <t>76</t>
  </si>
  <si>
    <t>Priključna pločica stupa EKM 1272 – 2d2</t>
  </si>
  <si>
    <t>77</t>
  </si>
  <si>
    <t>Priključna pločica stupa EKM 2020 – 2d1</t>
  </si>
  <si>
    <t>78</t>
  </si>
  <si>
    <t>Priključna pločica stupa EKM 2035 – 2d2</t>
  </si>
  <si>
    <t>79</t>
  </si>
  <si>
    <t>Luxomat sa foto-okom</t>
  </si>
  <si>
    <t>80</t>
  </si>
  <si>
    <t>Brava - polucilindar 40mm ( 30+10 ) za razvodne ormare</t>
  </si>
  <si>
    <t>81</t>
  </si>
  <si>
    <t>Brava KO-10 za razvodne ormare</t>
  </si>
  <si>
    <t>MATERIJAL ZA MONTAŽU I POPRAVAK - UKUPNO</t>
  </si>
  <si>
    <t>V.</t>
  </si>
  <si>
    <t>POTROŠNI MATERIJAL</t>
  </si>
  <si>
    <t>Sprej WD 40</t>
  </si>
  <si>
    <t xml:space="preserve">Silikonska mast </t>
  </si>
  <si>
    <t>kg</t>
  </si>
  <si>
    <t>Silikonski kit</t>
  </si>
  <si>
    <t>Perforirana traka pocinčana</t>
  </si>
  <si>
    <t>Gips</t>
  </si>
  <si>
    <t>Kontakt sprej</t>
  </si>
  <si>
    <t>Odvijač sprej</t>
  </si>
  <si>
    <t>Izolir vrpca plastična 19x10m</t>
  </si>
  <si>
    <t>Inox čelična traka BAND-IT</t>
  </si>
  <si>
    <t>kolut</t>
  </si>
  <si>
    <t>Kopča za BAND-IT traku</t>
  </si>
  <si>
    <t>Vezica PVC  140 - 150mm</t>
  </si>
  <si>
    <t>Vezica PVC  350 – 450mm</t>
  </si>
  <si>
    <t xml:space="preserve">Dvokomponentno lijepilo za beton Hilti tip HY 150 </t>
  </si>
  <si>
    <t>pak</t>
  </si>
  <si>
    <t>Mrežasta čahura za beton Hilti</t>
  </si>
  <si>
    <t>Navojna šipka M12 cinčana</t>
  </si>
  <si>
    <t>Purpen pjena u sprayu</t>
  </si>
  <si>
    <t>POTROŠNI MATERIJAL - UKUPNO</t>
  </si>
  <si>
    <t>REKAPITULACIJA</t>
  </si>
  <si>
    <t>UKUPNO:</t>
  </si>
  <si>
    <t>PDV (25%):</t>
  </si>
  <si>
    <t>SVEUKUPNO:</t>
  </si>
  <si>
    <r>
      <rPr>
        <b/>
        <sz val="11"/>
        <color rgb="FF000000"/>
        <rFont val="Calibri"/>
        <family val="2"/>
        <charset val="238"/>
      </rPr>
      <t>MONTAŽA</t>
    </r>
    <r>
      <rPr>
        <sz val="11"/>
        <color rgb="FF000000"/>
        <rFont val="Calibri"/>
        <family val="2"/>
        <charset val="238"/>
      </rPr>
      <t xml:space="preserve"> - u cijenu je uračunat kompletan transport dekoracije iz skladišta do Omišlja kao i montaža dekoracije po uputama i planu Investitora. Prije puštanja u rad potrebno je provjeriti ispravnost dekoracije.
Obračun po kompletu montirane dekoracije od točke 1. - 14.</t>
    </r>
  </si>
  <si>
    <r>
      <rPr>
        <b/>
        <sz val="11"/>
        <color rgb="FF000000"/>
        <rFont val="Calibri"/>
        <family val="2"/>
        <charset val="238"/>
      </rPr>
      <t>MONTAŽA</t>
    </r>
    <r>
      <rPr>
        <sz val="11"/>
        <color rgb="FF000000"/>
        <rFont val="Calibri"/>
        <family val="2"/>
        <charset val="238"/>
      </rPr>
      <t xml:space="preserve"> - u cijenu je uračunat kompletan transport dekoracije iz skladišta do Njivica kao i montaža dekoracije po uputama i planu Investitora. Prije puštanja u rad potrebno je provjeriti ispravnost dekoracije.
Obračun po kompletu montirane dekoracije od točke 1. - 14.</t>
    </r>
  </si>
  <si>
    <t>Predmet nabave: Izvođenje radova demontaže, montaže i popravaka dekoracije u 2022. godini</t>
  </si>
  <si>
    <t>Evidencijski broj nabave: 67/21</t>
  </si>
  <si>
    <r>
      <rPr>
        <b/>
        <sz val="11"/>
        <color rgb="FF000000"/>
        <rFont val="Calibri"/>
        <family val="2"/>
        <charset val="238"/>
      </rPr>
      <t>DEMONTAŽA</t>
    </r>
    <r>
      <rPr>
        <sz val="11"/>
        <color rgb="FF000000"/>
        <rFont val="Calibri"/>
        <family val="2"/>
        <charset val="238"/>
      </rPr>
      <t xml:space="preserve"> - u cijenu je uračunata demontaža dekoracije te kompletan transport iste u skladište koje osigurava Investitor (udaljenost skladišta do 15 km).
Obračun po kompletu demontirane dekoracije od točke 1. - 14.</t>
    </r>
  </si>
  <si>
    <t>U _____________, _______________ godine.</t>
  </si>
  <si>
    <t>PONUDITELJ</t>
  </si>
  <si>
    <t>(ime, prezime i potpis ovlaštene osobe Ponuditelja)</t>
  </si>
  <si>
    <t>_______________________________</t>
  </si>
  <si>
    <t>MP</t>
  </si>
  <si>
    <t>Kabelska spojnica Raychem za kabele izol. umj. masom i presjekom vodiča - 1,5-10 mm²</t>
  </si>
  <si>
    <t>Kabelska spojnica Raychem za kabele izol. umj. masom i presjekom vodiča - 6-25 mm²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</si>
</sst>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kn&quot;;\-#,##0.00\ &quot;kn&quot;"/>
    <numFmt numFmtId="44" formatCode="_-* #,##0.00\ &quot;kn&quot;_-;\-* #,##0.00\ &quot;kn&quot;_-;_-* &quot;-&quot;??\ &quot;kn&quot;_-;_-@_-"/>
    <numFmt numFmtId="164" formatCode="#,##0.00&quot; &quot;[$kn-41A]"/>
    <numFmt numFmtId="165" formatCode="&quot; &quot;#,##0.00&quot; &quot;;&quot;-&quot;#,##0.00&quot; &quot;;&quot; -&quot;00&quot; &quot;;&quot; &quot;@&quot; &quot;"/>
    <numFmt numFmtId="166" formatCode="#,##0.00\ &quot;kn&quot;"/>
  </numFmts>
  <fonts count="10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4" fontId="4" fillId="3" borderId="7" xfId="1" applyNumberFormat="1" applyFont="1" applyFill="1" applyBorder="1" applyAlignment="1">
      <alignment vertical="center"/>
    </xf>
    <xf numFmtId="4" fontId="4" fillId="3" borderId="2" xfId="1" applyNumberFormat="1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0" fillId="0" borderId="1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6" fontId="1" fillId="0" borderId="1" xfId="1" applyNumberFormat="1" applyBorder="1" applyAlignment="1">
      <alignment horizontal="center" vertical="center"/>
    </xf>
    <xf numFmtId="7" fontId="1" fillId="0" borderId="1" xfId="2" applyNumberFormat="1" applyBorder="1" applyAlignment="1">
      <alignment horizontal="center" vertical="center"/>
    </xf>
    <xf numFmtId="166" fontId="7" fillId="5" borderId="4" xfId="0" applyNumberFormat="1" applyFont="1" applyFill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6" fillId="2" borderId="5" xfId="0" applyFont="1" applyFill="1" applyBorder="1" applyAlignment="1">
      <alignment horizontal="left" vertical="center" indent="1"/>
    </xf>
    <xf numFmtId="0" fontId="6" fillId="2" borderId="6" xfId="0" applyFont="1" applyFill="1" applyBorder="1" applyAlignment="1">
      <alignment horizontal="left" vertical="center" indent="1"/>
    </xf>
    <xf numFmtId="166" fontId="7" fillId="0" borderId="17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left" vertical="center" indent="1"/>
    </xf>
    <xf numFmtId="4" fontId="7" fillId="0" borderId="17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wrapText="1" indent="1"/>
    </xf>
    <xf numFmtId="0" fontId="4" fillId="4" borderId="18" xfId="0" applyFont="1" applyFill="1" applyBorder="1" applyAlignment="1">
      <alignment horizontal="left" vertical="center" indent="1"/>
    </xf>
    <xf numFmtId="0" fontId="4" fillId="4" borderId="19" xfId="0" applyFont="1" applyFill="1" applyBorder="1" applyAlignment="1">
      <alignment horizontal="left" vertical="center" indent="1"/>
    </xf>
    <xf numFmtId="0" fontId="4" fillId="4" borderId="20" xfId="0" applyFont="1" applyFill="1" applyBorder="1" applyAlignment="1">
      <alignment horizontal="left" vertical="center" indent="1"/>
    </xf>
    <xf numFmtId="4" fontId="4" fillId="4" borderId="21" xfId="1" applyNumberFormat="1" applyFont="1" applyFill="1" applyBorder="1" applyAlignment="1">
      <alignment horizontal="left" vertical="center" indent="1"/>
    </xf>
    <xf numFmtId="4" fontId="4" fillId="4" borderId="22" xfId="1" applyNumberFormat="1" applyFont="1" applyFill="1" applyBorder="1" applyAlignment="1">
      <alignment horizontal="left" vertical="center" indent="1"/>
    </xf>
    <xf numFmtId="4" fontId="4" fillId="4" borderId="23" xfId="1" applyNumberFormat="1" applyFont="1" applyFill="1" applyBorder="1" applyAlignment="1">
      <alignment horizontal="left" vertical="center" indent="1"/>
    </xf>
    <xf numFmtId="166" fontId="4" fillId="4" borderId="9" xfId="0" applyNumberFormat="1" applyFont="1" applyFill="1" applyBorder="1" applyAlignment="1">
      <alignment horizontal="center" vertical="center"/>
    </xf>
    <xf numFmtId="166" fontId="4" fillId="4" borderId="11" xfId="1" applyNumberFormat="1" applyFont="1" applyFill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66" fontId="4" fillId="0" borderId="16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left" vertical="center" wrapText="1" indent="2"/>
    </xf>
    <xf numFmtId="0" fontId="4" fillId="3" borderId="7" xfId="0" applyFont="1" applyFill="1" applyBorder="1" applyAlignment="1">
      <alignment horizontal="left" vertical="center" wrapText="1" indent="2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28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166" fontId="7" fillId="5" borderId="2" xfId="0" applyNumberFormat="1" applyFont="1" applyFill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horizontal="center" vertical="top"/>
    </xf>
  </cellXfs>
  <cellStyles count="3">
    <cellStyle name="Comma" xfId="1" builtinId="3" customBuiltin="1"/>
    <cellStyle name="Currency" xfId="2" builtinId="4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7"/>
  <sheetViews>
    <sheetView tabSelected="1" topLeftCell="A142" zoomScaleNormal="100" workbookViewId="0">
      <selection activeCell="A161" sqref="A161:F161"/>
    </sheetView>
  </sheetViews>
  <sheetFormatPr defaultColWidth="8.109375" defaultRowHeight="15.05" x14ac:dyDescent="0.3"/>
  <cols>
    <col min="1" max="1" width="6.44140625" style="19" customWidth="1"/>
    <col min="2" max="2" width="64.88671875" customWidth="1"/>
    <col min="3" max="3" width="8.109375" customWidth="1"/>
    <col min="4" max="4" width="11.33203125" customWidth="1"/>
    <col min="5" max="5" width="8.109375" customWidth="1"/>
    <col min="6" max="6" width="13.44140625" customWidth="1"/>
    <col min="7" max="7" width="8.109375" customWidth="1"/>
  </cols>
  <sheetData>
    <row r="1" spans="1:6" ht="20.3" x14ac:dyDescent="0.3">
      <c r="A1" s="71" t="s">
        <v>0</v>
      </c>
      <c r="B1" s="71"/>
      <c r="C1" s="71"/>
      <c r="D1" s="71"/>
      <c r="E1" s="71"/>
      <c r="F1" s="71"/>
    </row>
    <row r="2" spans="1:6" ht="17.7" x14ac:dyDescent="0.3">
      <c r="A2" s="31"/>
      <c r="B2" s="31"/>
      <c r="C2" s="31"/>
      <c r="D2" s="31"/>
      <c r="E2" s="31"/>
      <c r="F2" s="31"/>
    </row>
    <row r="3" spans="1:6" x14ac:dyDescent="0.3">
      <c r="A3" s="72" t="s">
        <v>300</v>
      </c>
      <c r="B3" s="73"/>
      <c r="C3" s="73"/>
      <c r="D3" s="73"/>
      <c r="E3" s="73"/>
      <c r="F3" s="73"/>
    </row>
    <row r="4" spans="1:6" x14ac:dyDescent="0.3">
      <c r="A4" s="74" t="s">
        <v>301</v>
      </c>
      <c r="B4" s="74"/>
      <c r="C4" s="74"/>
      <c r="D4" s="74"/>
      <c r="E4" s="74"/>
      <c r="F4" s="74"/>
    </row>
    <row r="5" spans="1:6" ht="15.75" thickBot="1" x14ac:dyDescent="0.35">
      <c r="A5" s="1"/>
      <c r="B5" s="2"/>
      <c r="C5" s="2"/>
      <c r="D5" s="2"/>
      <c r="E5" s="2"/>
      <c r="F5" s="2"/>
    </row>
    <row r="6" spans="1:6" ht="15.75" thickBot="1" x14ac:dyDescent="0.35">
      <c r="A6" s="33" t="s">
        <v>1</v>
      </c>
      <c r="B6" s="34" t="s">
        <v>2</v>
      </c>
      <c r="C6" s="33" t="s">
        <v>3</v>
      </c>
      <c r="D6" s="35" t="s">
        <v>4</v>
      </c>
      <c r="E6" s="33" t="s">
        <v>5</v>
      </c>
      <c r="F6" s="36" t="s">
        <v>6</v>
      </c>
    </row>
    <row r="7" spans="1:6" ht="15.75" thickBot="1" x14ac:dyDescent="0.35">
      <c r="A7" s="33"/>
      <c r="B7" s="34"/>
      <c r="C7" s="33"/>
      <c r="D7" s="35"/>
      <c r="E7" s="33"/>
      <c r="F7" s="36"/>
    </row>
    <row r="8" spans="1:6" ht="29.95" customHeight="1" thickBot="1" x14ac:dyDescent="0.35">
      <c r="A8" s="3" t="s">
        <v>7</v>
      </c>
      <c r="B8" s="3" t="s">
        <v>8</v>
      </c>
      <c r="C8" s="4"/>
      <c r="D8" s="5"/>
      <c r="E8" s="4"/>
      <c r="F8" s="6"/>
    </row>
    <row r="9" spans="1:6" ht="20.149999999999999" customHeight="1" thickBot="1" x14ac:dyDescent="0.35">
      <c r="A9" s="7" t="s">
        <v>9</v>
      </c>
      <c r="B9" s="8" t="s">
        <v>10</v>
      </c>
      <c r="C9" s="9" t="s">
        <v>11</v>
      </c>
      <c r="D9" s="41"/>
      <c r="E9" s="9">
        <v>60</v>
      </c>
      <c r="F9" s="37">
        <f t="shared" ref="F9:F55" si="0">SUM(E9*D9)</f>
        <v>0</v>
      </c>
    </row>
    <row r="10" spans="1:6" ht="20.149999999999999" customHeight="1" thickBot="1" x14ac:dyDescent="0.35">
      <c r="A10" s="7" t="s">
        <v>12</v>
      </c>
      <c r="B10" s="8" t="s">
        <v>13</v>
      </c>
      <c r="C10" s="9" t="s">
        <v>14</v>
      </c>
      <c r="D10" s="41"/>
      <c r="E10" s="9">
        <v>150</v>
      </c>
      <c r="F10" s="37">
        <f t="shared" si="0"/>
        <v>0</v>
      </c>
    </row>
    <row r="11" spans="1:6" ht="20.149999999999999" customHeight="1" thickBot="1" x14ac:dyDescent="0.35">
      <c r="A11" s="7" t="s">
        <v>15</v>
      </c>
      <c r="B11" s="8" t="s">
        <v>16</v>
      </c>
      <c r="C11" s="9" t="s">
        <v>11</v>
      </c>
      <c r="D11" s="41"/>
      <c r="E11" s="9">
        <v>100</v>
      </c>
      <c r="F11" s="37">
        <f t="shared" si="0"/>
        <v>0</v>
      </c>
    </row>
    <row r="12" spans="1:6" ht="25.55" thickBot="1" x14ac:dyDescent="0.35">
      <c r="A12" s="7" t="s">
        <v>17</v>
      </c>
      <c r="B12" s="11" t="s">
        <v>18</v>
      </c>
      <c r="C12" s="9" t="s">
        <v>14</v>
      </c>
      <c r="D12" s="41"/>
      <c r="E12" s="9">
        <v>150</v>
      </c>
      <c r="F12" s="37">
        <f t="shared" si="0"/>
        <v>0</v>
      </c>
    </row>
    <row r="13" spans="1:6" ht="20.149999999999999" customHeight="1" thickBot="1" x14ac:dyDescent="0.35">
      <c r="A13" s="7" t="s">
        <v>19</v>
      </c>
      <c r="B13" s="8" t="s">
        <v>20</v>
      </c>
      <c r="C13" s="9" t="s">
        <v>21</v>
      </c>
      <c r="D13" s="41"/>
      <c r="E13" s="9">
        <v>3</v>
      </c>
      <c r="F13" s="37">
        <f t="shared" si="0"/>
        <v>0</v>
      </c>
    </row>
    <row r="14" spans="1:6" ht="20.149999999999999" customHeight="1" thickBot="1" x14ac:dyDescent="0.35">
      <c r="A14" s="7" t="s">
        <v>22</v>
      </c>
      <c r="B14" s="8" t="s">
        <v>23</v>
      </c>
      <c r="C14" s="9" t="s">
        <v>21</v>
      </c>
      <c r="D14" s="41"/>
      <c r="E14" s="9">
        <v>4</v>
      </c>
      <c r="F14" s="37">
        <f t="shared" si="0"/>
        <v>0</v>
      </c>
    </row>
    <row r="15" spans="1:6" ht="20.149999999999999" customHeight="1" thickBot="1" x14ac:dyDescent="0.35">
      <c r="A15" s="7" t="s">
        <v>24</v>
      </c>
      <c r="B15" s="8" t="s">
        <v>25</v>
      </c>
      <c r="C15" s="9" t="s">
        <v>21</v>
      </c>
      <c r="D15" s="41"/>
      <c r="E15" s="9">
        <v>4</v>
      </c>
      <c r="F15" s="37">
        <f t="shared" si="0"/>
        <v>0</v>
      </c>
    </row>
    <row r="16" spans="1:6" ht="20.149999999999999" customHeight="1" thickBot="1" x14ac:dyDescent="0.35">
      <c r="A16" s="7" t="s">
        <v>26</v>
      </c>
      <c r="B16" s="8" t="s">
        <v>27</v>
      </c>
      <c r="C16" s="9" t="s">
        <v>21</v>
      </c>
      <c r="D16" s="41"/>
      <c r="E16" s="9">
        <v>2</v>
      </c>
      <c r="F16" s="37">
        <f t="shared" si="0"/>
        <v>0</v>
      </c>
    </row>
    <row r="17" spans="1:6" ht="20.149999999999999" customHeight="1" thickBot="1" x14ac:dyDescent="0.35">
      <c r="A17" s="7" t="s">
        <v>28</v>
      </c>
      <c r="B17" s="12" t="s">
        <v>29</v>
      </c>
      <c r="C17" s="9" t="s">
        <v>21</v>
      </c>
      <c r="D17" s="41"/>
      <c r="E17" s="9">
        <v>4</v>
      </c>
      <c r="F17" s="37">
        <f t="shared" si="0"/>
        <v>0</v>
      </c>
    </row>
    <row r="18" spans="1:6" ht="25.55" thickBot="1" x14ac:dyDescent="0.35">
      <c r="A18" s="7" t="s">
        <v>30</v>
      </c>
      <c r="B18" s="11" t="s">
        <v>31</v>
      </c>
      <c r="C18" s="9" t="s">
        <v>21</v>
      </c>
      <c r="D18" s="41"/>
      <c r="E18" s="9">
        <v>4</v>
      </c>
      <c r="F18" s="37">
        <f t="shared" si="0"/>
        <v>0</v>
      </c>
    </row>
    <row r="19" spans="1:6" ht="39.950000000000003" customHeight="1" thickBot="1" x14ac:dyDescent="0.35">
      <c r="A19" s="7" t="s">
        <v>32</v>
      </c>
      <c r="B19" s="11" t="s">
        <v>33</v>
      </c>
      <c r="C19" s="9" t="s">
        <v>21</v>
      </c>
      <c r="D19" s="41"/>
      <c r="E19" s="9">
        <v>4</v>
      </c>
      <c r="F19" s="37">
        <f t="shared" si="0"/>
        <v>0</v>
      </c>
    </row>
    <row r="20" spans="1:6" s="13" customFormat="1" ht="52.55" customHeight="1" thickBot="1" x14ac:dyDescent="0.35">
      <c r="A20" s="7" t="s">
        <v>34</v>
      </c>
      <c r="B20" s="11" t="s">
        <v>35</v>
      </c>
      <c r="C20" s="9" t="s">
        <v>21</v>
      </c>
      <c r="D20" s="41"/>
      <c r="E20" s="9">
        <v>4</v>
      </c>
      <c r="F20" s="37">
        <f t="shared" si="0"/>
        <v>0</v>
      </c>
    </row>
    <row r="21" spans="1:6" ht="28.8" customHeight="1" thickBot="1" x14ac:dyDescent="0.35">
      <c r="A21" s="7" t="s">
        <v>36</v>
      </c>
      <c r="B21" s="11" t="s">
        <v>37</v>
      </c>
      <c r="C21" s="9" t="s">
        <v>21</v>
      </c>
      <c r="D21" s="41"/>
      <c r="E21" s="9">
        <v>4</v>
      </c>
      <c r="F21" s="37">
        <f t="shared" si="0"/>
        <v>0</v>
      </c>
    </row>
    <row r="22" spans="1:6" ht="20.149999999999999" customHeight="1" thickBot="1" x14ac:dyDescent="0.35">
      <c r="A22" s="7" t="s">
        <v>38</v>
      </c>
      <c r="B22" s="8" t="s">
        <v>39</v>
      </c>
      <c r="C22" s="9" t="s">
        <v>21</v>
      </c>
      <c r="D22" s="41"/>
      <c r="E22" s="9">
        <v>4</v>
      </c>
      <c r="F22" s="37">
        <f t="shared" si="0"/>
        <v>0</v>
      </c>
    </row>
    <row r="23" spans="1:6" ht="20.149999999999999" customHeight="1" thickBot="1" x14ac:dyDescent="0.35">
      <c r="A23" s="7" t="s">
        <v>40</v>
      </c>
      <c r="B23" s="8" t="s">
        <v>41</v>
      </c>
      <c r="C23" s="9" t="s">
        <v>11</v>
      </c>
      <c r="D23" s="41"/>
      <c r="E23" s="9">
        <v>20</v>
      </c>
      <c r="F23" s="37">
        <f t="shared" si="0"/>
        <v>0</v>
      </c>
    </row>
    <row r="24" spans="1:6" ht="20.149999999999999" customHeight="1" thickBot="1" x14ac:dyDescent="0.35">
      <c r="A24" s="7" t="s">
        <v>42</v>
      </c>
      <c r="B24" s="8" t="s">
        <v>43</v>
      </c>
      <c r="C24" s="9" t="s">
        <v>21</v>
      </c>
      <c r="D24" s="41"/>
      <c r="E24" s="9">
        <v>2</v>
      </c>
      <c r="F24" s="37">
        <f t="shared" si="0"/>
        <v>0</v>
      </c>
    </row>
    <row r="25" spans="1:6" ht="20.149999999999999" customHeight="1" thickBot="1" x14ac:dyDescent="0.35">
      <c r="A25" s="7" t="s">
        <v>44</v>
      </c>
      <c r="B25" s="8" t="s">
        <v>45</v>
      </c>
      <c r="C25" s="9" t="s">
        <v>21</v>
      </c>
      <c r="D25" s="41"/>
      <c r="E25" s="9">
        <v>4</v>
      </c>
      <c r="F25" s="37">
        <f t="shared" si="0"/>
        <v>0</v>
      </c>
    </row>
    <row r="26" spans="1:6" ht="20.149999999999999" customHeight="1" thickBot="1" x14ac:dyDescent="0.35">
      <c r="A26" s="7" t="s">
        <v>46</v>
      </c>
      <c r="B26" s="8" t="s">
        <v>47</v>
      </c>
      <c r="C26" s="9" t="s">
        <v>21</v>
      </c>
      <c r="D26" s="41"/>
      <c r="E26" s="9">
        <v>4</v>
      </c>
      <c r="F26" s="37">
        <f t="shared" si="0"/>
        <v>0</v>
      </c>
    </row>
    <row r="27" spans="1:6" ht="20.149999999999999" customHeight="1" thickBot="1" x14ac:dyDescent="0.35">
      <c r="A27" s="7" t="s">
        <v>48</v>
      </c>
      <c r="B27" s="8" t="s">
        <v>49</v>
      </c>
      <c r="C27" s="9" t="s">
        <v>21</v>
      </c>
      <c r="D27" s="41"/>
      <c r="E27" s="9">
        <v>4</v>
      </c>
      <c r="F27" s="37">
        <f t="shared" si="0"/>
        <v>0</v>
      </c>
    </row>
    <row r="28" spans="1:6" ht="20.149999999999999" customHeight="1" thickBot="1" x14ac:dyDescent="0.35">
      <c r="A28" s="7" t="s">
        <v>50</v>
      </c>
      <c r="B28" s="8" t="s">
        <v>51</v>
      </c>
      <c r="C28" s="9" t="s">
        <v>21</v>
      </c>
      <c r="D28" s="41"/>
      <c r="E28" s="9">
        <v>3</v>
      </c>
      <c r="F28" s="37">
        <f t="shared" si="0"/>
        <v>0</v>
      </c>
    </row>
    <row r="29" spans="1:6" ht="20.149999999999999" customHeight="1" thickBot="1" x14ac:dyDescent="0.35">
      <c r="A29" s="7" t="s">
        <v>52</v>
      </c>
      <c r="B29" s="8" t="s">
        <v>53</v>
      </c>
      <c r="C29" s="9" t="s">
        <v>21</v>
      </c>
      <c r="D29" s="41"/>
      <c r="E29" s="9">
        <v>4</v>
      </c>
      <c r="F29" s="37">
        <f t="shared" si="0"/>
        <v>0</v>
      </c>
    </row>
    <row r="30" spans="1:6" ht="20.149999999999999" customHeight="1" thickBot="1" x14ac:dyDescent="0.35">
      <c r="A30" s="7" t="s">
        <v>54</v>
      </c>
      <c r="B30" s="8" t="s">
        <v>55</v>
      </c>
      <c r="C30" s="9" t="s">
        <v>21</v>
      </c>
      <c r="D30" s="41"/>
      <c r="E30" s="9">
        <v>2</v>
      </c>
      <c r="F30" s="37">
        <f t="shared" si="0"/>
        <v>0</v>
      </c>
    </row>
    <row r="31" spans="1:6" ht="20.149999999999999" customHeight="1" thickBot="1" x14ac:dyDescent="0.35">
      <c r="A31" s="7" t="s">
        <v>56</v>
      </c>
      <c r="B31" s="8" t="s">
        <v>57</v>
      </c>
      <c r="C31" s="9" t="s">
        <v>58</v>
      </c>
      <c r="D31" s="41"/>
      <c r="E31" s="9">
        <v>5</v>
      </c>
      <c r="F31" s="37">
        <f t="shared" si="0"/>
        <v>0</v>
      </c>
    </row>
    <row r="32" spans="1:6" ht="20.149999999999999" customHeight="1" thickBot="1" x14ac:dyDescent="0.35">
      <c r="A32" s="7" t="s">
        <v>59</v>
      </c>
      <c r="B32" s="8" t="s">
        <v>60</v>
      </c>
      <c r="C32" s="9" t="s">
        <v>58</v>
      </c>
      <c r="D32" s="41"/>
      <c r="E32" s="9">
        <v>5</v>
      </c>
      <c r="F32" s="37">
        <f t="shared" si="0"/>
        <v>0</v>
      </c>
    </row>
    <row r="33" spans="1:6" ht="20.149999999999999" customHeight="1" thickBot="1" x14ac:dyDescent="0.35">
      <c r="A33" s="7" t="s">
        <v>61</v>
      </c>
      <c r="B33" s="8" t="s">
        <v>62</v>
      </c>
      <c r="C33" s="9" t="s">
        <v>21</v>
      </c>
      <c r="D33" s="41"/>
      <c r="E33" s="9">
        <v>5</v>
      </c>
      <c r="F33" s="37">
        <f t="shared" si="0"/>
        <v>0</v>
      </c>
    </row>
    <row r="34" spans="1:6" ht="20.149999999999999" customHeight="1" thickBot="1" x14ac:dyDescent="0.35">
      <c r="A34" s="7" t="s">
        <v>63</v>
      </c>
      <c r="B34" s="8" t="s">
        <v>64</v>
      </c>
      <c r="C34" s="9" t="s">
        <v>21</v>
      </c>
      <c r="D34" s="41"/>
      <c r="E34" s="9">
        <v>4</v>
      </c>
      <c r="F34" s="37">
        <f t="shared" si="0"/>
        <v>0</v>
      </c>
    </row>
    <row r="35" spans="1:6" ht="20.149999999999999" customHeight="1" thickBot="1" x14ac:dyDescent="0.35">
      <c r="A35" s="7" t="s">
        <v>65</v>
      </c>
      <c r="B35" s="8" t="s">
        <v>66</v>
      </c>
      <c r="C35" s="9" t="s">
        <v>21</v>
      </c>
      <c r="D35" s="41"/>
      <c r="E35" s="9">
        <v>5</v>
      </c>
      <c r="F35" s="37">
        <f t="shared" si="0"/>
        <v>0</v>
      </c>
    </row>
    <row r="36" spans="1:6" ht="20.149999999999999" customHeight="1" thickBot="1" x14ac:dyDescent="0.35">
      <c r="A36" s="7" t="s">
        <v>67</v>
      </c>
      <c r="B36" s="8" t="s">
        <v>68</v>
      </c>
      <c r="C36" s="9" t="s">
        <v>21</v>
      </c>
      <c r="D36" s="41"/>
      <c r="E36" s="9">
        <v>3</v>
      </c>
      <c r="F36" s="37">
        <f t="shared" si="0"/>
        <v>0</v>
      </c>
    </row>
    <row r="37" spans="1:6" ht="20.149999999999999" customHeight="1" thickBot="1" x14ac:dyDescent="0.35">
      <c r="A37" s="7" t="s">
        <v>69</v>
      </c>
      <c r="B37" s="8" t="s">
        <v>70</v>
      </c>
      <c r="C37" s="9" t="s">
        <v>21</v>
      </c>
      <c r="D37" s="41"/>
      <c r="E37" s="9">
        <v>5</v>
      </c>
      <c r="F37" s="37">
        <f t="shared" si="0"/>
        <v>0</v>
      </c>
    </row>
    <row r="38" spans="1:6" ht="20.149999999999999" customHeight="1" thickBot="1" x14ac:dyDescent="0.35">
      <c r="A38" s="7" t="s">
        <v>71</v>
      </c>
      <c r="B38" s="8" t="s">
        <v>72</v>
      </c>
      <c r="C38" s="9" t="s">
        <v>21</v>
      </c>
      <c r="D38" s="41"/>
      <c r="E38" s="9">
        <v>5</v>
      </c>
      <c r="F38" s="37">
        <f t="shared" si="0"/>
        <v>0</v>
      </c>
    </row>
    <row r="39" spans="1:6" ht="20.149999999999999" customHeight="1" thickBot="1" x14ac:dyDescent="0.35">
      <c r="A39" s="7" t="s">
        <v>73</v>
      </c>
      <c r="B39" s="8" t="s">
        <v>74</v>
      </c>
      <c r="C39" s="9" t="s">
        <v>21</v>
      </c>
      <c r="D39" s="41"/>
      <c r="E39" s="9">
        <v>5</v>
      </c>
      <c r="F39" s="37">
        <f t="shared" si="0"/>
        <v>0</v>
      </c>
    </row>
    <row r="40" spans="1:6" ht="20.149999999999999" customHeight="1" thickBot="1" x14ac:dyDescent="0.35">
      <c r="A40" s="7" t="s">
        <v>75</v>
      </c>
      <c r="B40" s="8" t="s">
        <v>76</v>
      </c>
      <c r="C40" s="9" t="s">
        <v>21</v>
      </c>
      <c r="D40" s="41"/>
      <c r="E40" s="9">
        <v>5</v>
      </c>
      <c r="F40" s="37">
        <f t="shared" si="0"/>
        <v>0</v>
      </c>
    </row>
    <row r="41" spans="1:6" ht="20.149999999999999" customHeight="1" thickBot="1" x14ac:dyDescent="0.35">
      <c r="A41" s="7" t="s">
        <v>77</v>
      </c>
      <c r="B41" s="8" t="s">
        <v>78</v>
      </c>
      <c r="C41" s="9" t="s">
        <v>21</v>
      </c>
      <c r="D41" s="41"/>
      <c r="E41" s="9">
        <v>4</v>
      </c>
      <c r="F41" s="37">
        <f t="shared" si="0"/>
        <v>0</v>
      </c>
    </row>
    <row r="42" spans="1:6" ht="20.149999999999999" customHeight="1" thickBot="1" x14ac:dyDescent="0.35">
      <c r="A42" s="7" t="s">
        <v>79</v>
      </c>
      <c r="B42" s="8" t="s">
        <v>80</v>
      </c>
      <c r="C42" s="9" t="s">
        <v>58</v>
      </c>
      <c r="D42" s="41"/>
      <c r="E42" s="9">
        <v>5</v>
      </c>
      <c r="F42" s="37">
        <f t="shared" si="0"/>
        <v>0</v>
      </c>
    </row>
    <row r="43" spans="1:6" ht="20.149999999999999" customHeight="1" thickBot="1" x14ac:dyDescent="0.35">
      <c r="A43" s="7" t="s">
        <v>81</v>
      </c>
      <c r="B43" s="8" t="s">
        <v>82</v>
      </c>
      <c r="C43" s="9" t="s">
        <v>11</v>
      </c>
      <c r="D43" s="41"/>
      <c r="E43" s="9">
        <v>50</v>
      </c>
      <c r="F43" s="37">
        <f t="shared" si="0"/>
        <v>0</v>
      </c>
    </row>
    <row r="44" spans="1:6" ht="20.149999999999999" customHeight="1" thickBot="1" x14ac:dyDescent="0.35">
      <c r="A44" s="7" t="s">
        <v>83</v>
      </c>
      <c r="B44" s="8" t="s">
        <v>84</v>
      </c>
      <c r="C44" s="9" t="s">
        <v>11</v>
      </c>
      <c r="D44" s="41"/>
      <c r="E44" s="9">
        <v>30</v>
      </c>
      <c r="F44" s="37">
        <f t="shared" si="0"/>
        <v>0</v>
      </c>
    </row>
    <row r="45" spans="1:6" ht="20.149999999999999" customHeight="1" thickBot="1" x14ac:dyDescent="0.35">
      <c r="A45" s="7" t="s">
        <v>85</v>
      </c>
      <c r="B45" s="8" t="s">
        <v>86</v>
      </c>
      <c r="C45" s="9" t="s">
        <v>11</v>
      </c>
      <c r="D45" s="41"/>
      <c r="E45" s="9">
        <v>20</v>
      </c>
      <c r="F45" s="37">
        <f t="shared" si="0"/>
        <v>0</v>
      </c>
    </row>
    <row r="46" spans="1:6" ht="20.149999999999999" customHeight="1" thickBot="1" x14ac:dyDescent="0.35">
      <c r="A46" s="7" t="s">
        <v>87</v>
      </c>
      <c r="B46" s="8" t="s">
        <v>88</v>
      </c>
      <c r="C46" s="9" t="s">
        <v>11</v>
      </c>
      <c r="D46" s="41"/>
      <c r="E46" s="9">
        <v>10</v>
      </c>
      <c r="F46" s="37">
        <f t="shared" si="0"/>
        <v>0</v>
      </c>
    </row>
    <row r="47" spans="1:6" ht="20.149999999999999" customHeight="1" thickBot="1" x14ac:dyDescent="0.35">
      <c r="A47" s="7" t="s">
        <v>89</v>
      </c>
      <c r="B47" s="8" t="s">
        <v>90</v>
      </c>
      <c r="C47" s="9" t="s">
        <v>21</v>
      </c>
      <c r="D47" s="41"/>
      <c r="E47" s="9">
        <v>3</v>
      </c>
      <c r="F47" s="37">
        <f t="shared" si="0"/>
        <v>0</v>
      </c>
    </row>
    <row r="48" spans="1:6" ht="20.149999999999999" customHeight="1" thickBot="1" x14ac:dyDescent="0.35">
      <c r="A48" s="14" t="s">
        <v>91</v>
      </c>
      <c r="B48" s="81" t="s">
        <v>92</v>
      </c>
      <c r="C48" s="16" t="s">
        <v>21</v>
      </c>
      <c r="D48" s="82"/>
      <c r="E48" s="16">
        <v>1</v>
      </c>
      <c r="F48" s="83">
        <f t="shared" si="0"/>
        <v>0</v>
      </c>
    </row>
    <row r="49" spans="1:6" ht="20.149999999999999" customHeight="1" thickBot="1" x14ac:dyDescent="0.35">
      <c r="A49" s="7" t="s">
        <v>93</v>
      </c>
      <c r="B49" s="8" t="s">
        <v>94</v>
      </c>
      <c r="C49" s="9" t="s">
        <v>21</v>
      </c>
      <c r="D49" s="41"/>
      <c r="E49" s="9">
        <v>2</v>
      </c>
      <c r="F49" s="37">
        <f t="shared" si="0"/>
        <v>0</v>
      </c>
    </row>
    <row r="50" spans="1:6" ht="20.149999999999999" customHeight="1" thickBot="1" x14ac:dyDescent="0.35">
      <c r="A50" s="7" t="s">
        <v>95</v>
      </c>
      <c r="B50" s="8" t="s">
        <v>96</v>
      </c>
      <c r="C50" s="9" t="s">
        <v>21</v>
      </c>
      <c r="D50" s="41"/>
      <c r="E50" s="9">
        <v>2</v>
      </c>
      <c r="F50" s="37">
        <f t="shared" si="0"/>
        <v>0</v>
      </c>
    </row>
    <row r="51" spans="1:6" ht="20.149999999999999" customHeight="1" thickBot="1" x14ac:dyDescent="0.35">
      <c r="A51" s="7" t="s">
        <v>97</v>
      </c>
      <c r="B51" s="8" t="s">
        <v>98</v>
      </c>
      <c r="C51" s="9" t="s">
        <v>21</v>
      </c>
      <c r="D51" s="41"/>
      <c r="E51" s="9">
        <v>2</v>
      </c>
      <c r="F51" s="37">
        <f t="shared" si="0"/>
        <v>0</v>
      </c>
    </row>
    <row r="52" spans="1:6" ht="20.149999999999999" customHeight="1" thickBot="1" x14ac:dyDescent="0.35">
      <c r="A52" s="7" t="s">
        <v>99</v>
      </c>
      <c r="B52" s="8" t="s">
        <v>100</v>
      </c>
      <c r="C52" s="9" t="s">
        <v>21</v>
      </c>
      <c r="D52" s="41"/>
      <c r="E52" s="9">
        <v>5</v>
      </c>
      <c r="F52" s="37">
        <f t="shared" si="0"/>
        <v>0</v>
      </c>
    </row>
    <row r="53" spans="1:6" ht="20.149999999999999" customHeight="1" thickBot="1" x14ac:dyDescent="0.35">
      <c r="A53" s="7" t="s">
        <v>101</v>
      </c>
      <c r="B53" s="8" t="s">
        <v>102</v>
      </c>
      <c r="C53" s="9" t="s">
        <v>21</v>
      </c>
      <c r="D53" s="41"/>
      <c r="E53" s="9">
        <v>3</v>
      </c>
      <c r="F53" s="37">
        <f t="shared" si="0"/>
        <v>0</v>
      </c>
    </row>
    <row r="54" spans="1:6" ht="20.149999999999999" customHeight="1" thickBot="1" x14ac:dyDescent="0.35">
      <c r="A54" s="7" t="s">
        <v>103</v>
      </c>
      <c r="B54" s="8" t="s">
        <v>104</v>
      </c>
      <c r="C54" s="9" t="s">
        <v>21</v>
      </c>
      <c r="D54" s="41"/>
      <c r="E54" s="9">
        <v>5</v>
      </c>
      <c r="F54" s="37">
        <f t="shared" si="0"/>
        <v>0</v>
      </c>
    </row>
    <row r="55" spans="1:6" ht="20.149999999999999" customHeight="1" thickBot="1" x14ac:dyDescent="0.35">
      <c r="A55" s="7" t="s">
        <v>105</v>
      </c>
      <c r="B55" s="8" t="s">
        <v>106</v>
      </c>
      <c r="C55" s="9" t="s">
        <v>21</v>
      </c>
      <c r="D55" s="41"/>
      <c r="E55" s="9">
        <v>2</v>
      </c>
      <c r="F55" s="49">
        <f t="shared" si="0"/>
        <v>0</v>
      </c>
    </row>
    <row r="56" spans="1:6" ht="29.95" customHeight="1" thickBot="1" x14ac:dyDescent="0.35">
      <c r="A56" s="3" t="s">
        <v>7</v>
      </c>
      <c r="B56" s="53" t="s">
        <v>107</v>
      </c>
      <c r="C56" s="53"/>
      <c r="D56" s="53"/>
      <c r="E56" s="44"/>
      <c r="F56" s="75">
        <f>SUM(F9:F55)</f>
        <v>0</v>
      </c>
    </row>
    <row r="57" spans="1:6" ht="29.95" customHeight="1" thickBot="1" x14ac:dyDescent="0.35">
      <c r="A57" s="3" t="s">
        <v>108</v>
      </c>
      <c r="B57" s="50" t="s">
        <v>109</v>
      </c>
      <c r="C57" s="51"/>
      <c r="D57" s="51"/>
      <c r="E57" s="51"/>
      <c r="F57" s="52"/>
    </row>
    <row r="58" spans="1:6" ht="20.149999999999999" customHeight="1" thickBot="1" x14ac:dyDescent="0.35">
      <c r="A58" s="7" t="s">
        <v>110</v>
      </c>
      <c r="B58" s="8" t="s">
        <v>111</v>
      </c>
      <c r="C58" s="32"/>
      <c r="D58" s="32"/>
      <c r="E58" s="32"/>
      <c r="F58" s="32"/>
    </row>
    <row r="59" spans="1:6" ht="20.149999999999999" customHeight="1" thickBot="1" x14ac:dyDescent="0.35">
      <c r="A59" s="7" t="s">
        <v>112</v>
      </c>
      <c r="B59" s="8" t="s">
        <v>113</v>
      </c>
      <c r="C59" s="9" t="s">
        <v>21</v>
      </c>
      <c r="D59" s="38">
        <v>2</v>
      </c>
      <c r="E59" s="38"/>
      <c r="F59" s="38"/>
    </row>
    <row r="60" spans="1:6" ht="20.149999999999999" customHeight="1" thickBot="1" x14ac:dyDescent="0.35">
      <c r="A60" s="7" t="s">
        <v>114</v>
      </c>
      <c r="B60" s="8" t="s">
        <v>115</v>
      </c>
      <c r="C60" s="9" t="s">
        <v>21</v>
      </c>
      <c r="D60" s="38">
        <v>6</v>
      </c>
      <c r="E60" s="38"/>
      <c r="F60" s="38"/>
    </row>
    <row r="61" spans="1:6" ht="20.149999999999999" customHeight="1" thickBot="1" x14ac:dyDescent="0.35">
      <c r="A61" s="7" t="s">
        <v>116</v>
      </c>
      <c r="B61" s="8" t="s">
        <v>117</v>
      </c>
      <c r="C61" s="9" t="s">
        <v>21</v>
      </c>
      <c r="D61" s="38">
        <v>4</v>
      </c>
      <c r="E61" s="38"/>
      <c r="F61" s="38"/>
    </row>
    <row r="62" spans="1:6" ht="20.149999999999999" customHeight="1" thickBot="1" x14ac:dyDescent="0.35">
      <c r="A62" s="7" t="s">
        <v>118</v>
      </c>
      <c r="B62" s="8" t="s">
        <v>119</v>
      </c>
      <c r="C62" s="9" t="s">
        <v>21</v>
      </c>
      <c r="D62" s="38">
        <v>1</v>
      </c>
      <c r="E62" s="38"/>
      <c r="F62" s="38"/>
    </row>
    <row r="63" spans="1:6" ht="20.149999999999999" customHeight="1" thickBot="1" x14ac:dyDescent="0.35">
      <c r="A63" s="7" t="s">
        <v>120</v>
      </c>
      <c r="B63" s="8" t="s">
        <v>121</v>
      </c>
      <c r="C63" s="9" t="s">
        <v>21</v>
      </c>
      <c r="D63" s="38">
        <v>4</v>
      </c>
      <c r="E63" s="38"/>
      <c r="F63" s="38"/>
    </row>
    <row r="64" spans="1:6" ht="20.149999999999999" customHeight="1" thickBot="1" x14ac:dyDescent="0.35">
      <c r="A64" s="7" t="s">
        <v>122</v>
      </c>
      <c r="B64" s="8" t="s">
        <v>123</v>
      </c>
      <c r="C64" s="9" t="s">
        <v>21</v>
      </c>
      <c r="D64" s="38">
        <v>1</v>
      </c>
      <c r="E64" s="38"/>
      <c r="F64" s="38"/>
    </row>
    <row r="65" spans="1:6" ht="20.149999999999999" customHeight="1" thickBot="1" x14ac:dyDescent="0.35">
      <c r="A65" s="7" t="s">
        <v>124</v>
      </c>
      <c r="B65" s="8" t="s">
        <v>125</v>
      </c>
      <c r="C65" s="9" t="s">
        <v>21</v>
      </c>
      <c r="D65" s="38">
        <v>2</v>
      </c>
      <c r="E65" s="38"/>
      <c r="F65" s="38"/>
    </row>
    <row r="66" spans="1:6" ht="20.149999999999999" customHeight="1" thickBot="1" x14ac:dyDescent="0.35">
      <c r="A66" s="7" t="s">
        <v>126</v>
      </c>
      <c r="B66" s="12" t="s">
        <v>127</v>
      </c>
      <c r="C66" s="9" t="s">
        <v>21</v>
      </c>
      <c r="D66" s="38">
        <v>3</v>
      </c>
      <c r="E66" s="38"/>
      <c r="F66" s="38"/>
    </row>
    <row r="67" spans="1:6" ht="20.149999999999999" customHeight="1" thickBot="1" x14ac:dyDescent="0.35">
      <c r="A67" s="7" t="s">
        <v>128</v>
      </c>
      <c r="B67" s="11" t="s">
        <v>129</v>
      </c>
      <c r="C67" s="9" t="s">
        <v>21</v>
      </c>
      <c r="D67" s="38">
        <v>5</v>
      </c>
      <c r="E67" s="38"/>
      <c r="F67" s="38"/>
    </row>
    <row r="68" spans="1:6" ht="20.149999999999999" customHeight="1" thickBot="1" x14ac:dyDescent="0.35">
      <c r="A68" s="7" t="s">
        <v>130</v>
      </c>
      <c r="B68" s="8" t="s">
        <v>131</v>
      </c>
      <c r="C68" s="9" t="s">
        <v>58</v>
      </c>
      <c r="D68" s="38">
        <v>1336</v>
      </c>
      <c r="E68" s="38"/>
      <c r="F68" s="38"/>
    </row>
    <row r="69" spans="1:6" ht="20.149999999999999" customHeight="1" thickBot="1" x14ac:dyDescent="0.35">
      <c r="A69" s="7" t="s">
        <v>132</v>
      </c>
      <c r="B69" s="12" t="s">
        <v>133</v>
      </c>
      <c r="C69" s="9" t="s">
        <v>134</v>
      </c>
      <c r="D69" s="38">
        <v>2</v>
      </c>
      <c r="E69" s="38"/>
      <c r="F69" s="38"/>
    </row>
    <row r="70" spans="1:6" ht="15.75" thickBot="1" x14ac:dyDescent="0.35">
      <c r="A70" s="7" t="s">
        <v>135</v>
      </c>
      <c r="B70" s="11" t="s">
        <v>136</v>
      </c>
      <c r="C70" s="9" t="s">
        <v>134</v>
      </c>
      <c r="D70" s="38">
        <v>2</v>
      </c>
      <c r="E70" s="38"/>
      <c r="F70" s="38"/>
    </row>
    <row r="71" spans="1:6" ht="20.149999999999999" customHeight="1" thickBot="1" x14ac:dyDescent="0.35">
      <c r="A71" s="7" t="s">
        <v>137</v>
      </c>
      <c r="B71" s="11" t="s">
        <v>138</v>
      </c>
      <c r="C71" s="9" t="s">
        <v>139</v>
      </c>
      <c r="D71" s="38">
        <v>10</v>
      </c>
      <c r="E71" s="38"/>
      <c r="F71" s="38"/>
    </row>
    <row r="72" spans="1:6" ht="20.149999999999999" customHeight="1" thickBot="1" x14ac:dyDescent="0.35">
      <c r="A72" s="7" t="s">
        <v>140</v>
      </c>
      <c r="B72" s="8" t="s">
        <v>141</v>
      </c>
      <c r="C72" s="9" t="s">
        <v>134</v>
      </c>
      <c r="D72" s="38">
        <v>3</v>
      </c>
      <c r="E72" s="38"/>
      <c r="F72" s="38"/>
    </row>
    <row r="73" spans="1:6" ht="20.149999999999999" customHeight="1" thickBot="1" x14ac:dyDescent="0.35">
      <c r="A73" s="14" t="s">
        <v>142</v>
      </c>
      <c r="B73" s="15" t="s">
        <v>143</v>
      </c>
      <c r="C73" s="16" t="s">
        <v>58</v>
      </c>
      <c r="D73" s="38">
        <v>80</v>
      </c>
      <c r="E73" s="38"/>
      <c r="F73" s="38"/>
    </row>
    <row r="74" spans="1:6" ht="20.149999999999999" customHeight="1" thickBot="1" x14ac:dyDescent="0.35">
      <c r="A74" s="7" t="s">
        <v>144</v>
      </c>
      <c r="B74" s="11" t="s">
        <v>145</v>
      </c>
      <c r="C74" s="9" t="s">
        <v>134</v>
      </c>
      <c r="D74" s="38">
        <v>1</v>
      </c>
      <c r="E74" s="38"/>
      <c r="F74" s="38"/>
    </row>
    <row r="75" spans="1:6" ht="62.7" customHeight="1" thickBot="1" x14ac:dyDescent="0.35">
      <c r="A75" s="17"/>
      <c r="B75" s="84" t="s">
        <v>302</v>
      </c>
      <c r="C75" s="17" t="s">
        <v>134</v>
      </c>
      <c r="D75" s="42"/>
      <c r="E75" s="17">
        <v>1</v>
      </c>
      <c r="F75" s="39">
        <f>D75*E75</f>
        <v>0</v>
      </c>
    </row>
    <row r="76" spans="1:6" ht="60.9" thickBot="1" x14ac:dyDescent="0.35">
      <c r="A76" s="17"/>
      <c r="B76" s="84" t="s">
        <v>298</v>
      </c>
      <c r="C76" s="17" t="s">
        <v>134</v>
      </c>
      <c r="D76" s="42"/>
      <c r="E76" s="17">
        <v>1</v>
      </c>
      <c r="F76" s="39">
        <f>D76*E76</f>
        <v>0</v>
      </c>
    </row>
    <row r="77" spans="1:6" ht="29.95" customHeight="1" thickBot="1" x14ac:dyDescent="0.35">
      <c r="A77" s="18" t="s">
        <v>108</v>
      </c>
      <c r="B77" s="53" t="s">
        <v>146</v>
      </c>
      <c r="C77" s="53"/>
      <c r="D77" s="53"/>
      <c r="E77" s="44"/>
      <c r="F77" s="75">
        <f>SUM(F75:F76)</f>
        <v>0</v>
      </c>
    </row>
    <row r="78" spans="1:6" ht="29.95" customHeight="1" thickBot="1" x14ac:dyDescent="0.35">
      <c r="A78" s="3" t="s">
        <v>147</v>
      </c>
      <c r="B78" s="50" t="s">
        <v>148</v>
      </c>
      <c r="C78" s="51"/>
      <c r="D78" s="51"/>
      <c r="E78" s="51"/>
      <c r="F78" s="52"/>
    </row>
    <row r="79" spans="1:6" ht="20.149999999999999" customHeight="1" thickBot="1" x14ac:dyDescent="0.35">
      <c r="A79" s="7" t="s">
        <v>110</v>
      </c>
      <c r="B79" s="8" t="s">
        <v>111</v>
      </c>
      <c r="C79" s="32"/>
      <c r="D79" s="32"/>
      <c r="E79" s="32"/>
      <c r="F79" s="32"/>
    </row>
    <row r="80" spans="1:6" ht="20.149999999999999" customHeight="1" thickBot="1" x14ac:dyDescent="0.35">
      <c r="A80" s="7" t="s">
        <v>112</v>
      </c>
      <c r="B80" s="8" t="s">
        <v>113</v>
      </c>
      <c r="C80" s="9" t="s">
        <v>21</v>
      </c>
      <c r="D80" s="38">
        <v>1</v>
      </c>
      <c r="E80" s="38"/>
      <c r="F80" s="38"/>
    </row>
    <row r="81" spans="1:6" ht="20.149999999999999" customHeight="1" thickBot="1" x14ac:dyDescent="0.35">
      <c r="A81" s="7" t="s">
        <v>114</v>
      </c>
      <c r="B81" s="8" t="s">
        <v>115</v>
      </c>
      <c r="C81" s="9" t="s">
        <v>21</v>
      </c>
      <c r="D81" s="38">
        <v>4</v>
      </c>
      <c r="E81" s="38"/>
      <c r="F81" s="38"/>
    </row>
    <row r="82" spans="1:6" ht="20.149999999999999" customHeight="1" thickBot="1" x14ac:dyDescent="0.35">
      <c r="A82" s="7" t="s">
        <v>116</v>
      </c>
      <c r="B82" s="8" t="s">
        <v>117</v>
      </c>
      <c r="C82" s="9" t="s">
        <v>21</v>
      </c>
      <c r="D82" s="38">
        <v>4</v>
      </c>
      <c r="E82" s="38"/>
      <c r="F82" s="38"/>
    </row>
    <row r="83" spans="1:6" ht="20.149999999999999" customHeight="1" thickBot="1" x14ac:dyDescent="0.35">
      <c r="A83" s="7" t="s">
        <v>118</v>
      </c>
      <c r="B83" s="8" t="s">
        <v>119</v>
      </c>
      <c r="C83" s="9" t="s">
        <v>21</v>
      </c>
      <c r="D83" s="38">
        <v>1</v>
      </c>
      <c r="E83" s="38"/>
      <c r="F83" s="38"/>
    </row>
    <row r="84" spans="1:6" ht="20.149999999999999" customHeight="1" thickBot="1" x14ac:dyDescent="0.35">
      <c r="A84" s="7" t="s">
        <v>120</v>
      </c>
      <c r="B84" s="8" t="s">
        <v>123</v>
      </c>
      <c r="C84" s="9" t="s">
        <v>21</v>
      </c>
      <c r="D84" s="38">
        <v>1</v>
      </c>
      <c r="E84" s="38"/>
      <c r="F84" s="38"/>
    </row>
    <row r="85" spans="1:6" ht="20.149999999999999" customHeight="1" thickBot="1" x14ac:dyDescent="0.35">
      <c r="A85" s="7" t="s">
        <v>122</v>
      </c>
      <c r="B85" s="8" t="s">
        <v>149</v>
      </c>
      <c r="C85" s="9" t="s">
        <v>21</v>
      </c>
      <c r="D85" s="38">
        <v>1</v>
      </c>
      <c r="E85" s="38"/>
      <c r="F85" s="38"/>
    </row>
    <row r="86" spans="1:6" ht="20.149999999999999" customHeight="1" thickBot="1" x14ac:dyDescent="0.35">
      <c r="A86" s="7" t="s">
        <v>124</v>
      </c>
      <c r="B86" s="8" t="s">
        <v>125</v>
      </c>
      <c r="C86" s="9" t="s">
        <v>21</v>
      </c>
      <c r="D86" s="38">
        <v>2</v>
      </c>
      <c r="E86" s="38"/>
      <c r="F86" s="38"/>
    </row>
    <row r="87" spans="1:6" ht="20.149999999999999" customHeight="1" thickBot="1" x14ac:dyDescent="0.35">
      <c r="A87" s="7" t="s">
        <v>126</v>
      </c>
      <c r="B87" s="12" t="s">
        <v>127</v>
      </c>
      <c r="C87" s="9" t="s">
        <v>21</v>
      </c>
      <c r="D87" s="38">
        <v>5</v>
      </c>
      <c r="E87" s="38"/>
      <c r="F87" s="38"/>
    </row>
    <row r="88" spans="1:6" ht="20.149999999999999" customHeight="1" thickBot="1" x14ac:dyDescent="0.35">
      <c r="A88" s="7" t="s">
        <v>128</v>
      </c>
      <c r="B88" s="11" t="s">
        <v>129</v>
      </c>
      <c r="C88" s="9" t="s">
        <v>21</v>
      </c>
      <c r="D88" s="38">
        <v>3</v>
      </c>
      <c r="E88" s="38"/>
      <c r="F88" s="38"/>
    </row>
    <row r="89" spans="1:6" ht="20.149999999999999" customHeight="1" thickBot="1" x14ac:dyDescent="0.35">
      <c r="A89" s="7" t="s">
        <v>130</v>
      </c>
      <c r="B89" s="8" t="s">
        <v>150</v>
      </c>
      <c r="C89" s="9" t="s">
        <v>58</v>
      </c>
      <c r="D89" s="38">
        <v>1600</v>
      </c>
      <c r="E89" s="38"/>
      <c r="F89" s="38"/>
    </row>
    <row r="90" spans="1:6" ht="20.149999999999999" customHeight="1" thickBot="1" x14ac:dyDescent="0.35">
      <c r="A90" s="7" t="s">
        <v>132</v>
      </c>
      <c r="B90" s="12" t="s">
        <v>151</v>
      </c>
      <c r="C90" s="9" t="s">
        <v>21</v>
      </c>
      <c r="D90" s="38">
        <v>4</v>
      </c>
      <c r="E90" s="38"/>
      <c r="F90" s="38"/>
    </row>
    <row r="91" spans="1:6" ht="15.75" thickBot="1" x14ac:dyDescent="0.35">
      <c r="A91" s="7" t="s">
        <v>135</v>
      </c>
      <c r="B91" s="11" t="s">
        <v>136</v>
      </c>
      <c r="C91" s="9" t="s">
        <v>21</v>
      </c>
      <c r="D91" s="38">
        <v>4</v>
      </c>
      <c r="E91" s="38"/>
      <c r="F91" s="38"/>
    </row>
    <row r="92" spans="1:6" ht="15.75" thickBot="1" x14ac:dyDescent="0.35">
      <c r="A92" s="7" t="s">
        <v>137</v>
      </c>
      <c r="B92" s="11" t="s">
        <v>152</v>
      </c>
      <c r="C92" s="9" t="s">
        <v>21</v>
      </c>
      <c r="D92" s="38">
        <v>10</v>
      </c>
      <c r="E92" s="38"/>
      <c r="F92" s="38"/>
    </row>
    <row r="93" spans="1:6" ht="20.149999999999999" customHeight="1" thickBot="1" x14ac:dyDescent="0.35">
      <c r="A93" s="7" t="s">
        <v>140</v>
      </c>
      <c r="B93" s="11" t="s">
        <v>138</v>
      </c>
      <c r="C93" s="9" t="s">
        <v>139</v>
      </c>
      <c r="D93" s="38">
        <v>40</v>
      </c>
      <c r="E93" s="38"/>
      <c r="F93" s="38"/>
    </row>
    <row r="94" spans="1:6" ht="25.55" thickBot="1" x14ac:dyDescent="0.35">
      <c r="A94" s="7" t="s">
        <v>142</v>
      </c>
      <c r="B94" s="11" t="s">
        <v>153</v>
      </c>
      <c r="C94" s="9" t="s">
        <v>134</v>
      </c>
      <c r="D94" s="38">
        <v>2</v>
      </c>
      <c r="E94" s="38"/>
      <c r="F94" s="38"/>
    </row>
    <row r="95" spans="1:6" ht="20.149999999999999" customHeight="1" thickBot="1" x14ac:dyDescent="0.35">
      <c r="A95" s="7" t="s">
        <v>144</v>
      </c>
      <c r="B95" s="11" t="s">
        <v>154</v>
      </c>
      <c r="C95" s="9" t="s">
        <v>134</v>
      </c>
      <c r="D95" s="38">
        <v>1</v>
      </c>
      <c r="E95" s="38"/>
      <c r="F95" s="38"/>
    </row>
    <row r="96" spans="1:6" ht="64.8" customHeight="1" thickBot="1" x14ac:dyDescent="0.35">
      <c r="A96" s="17"/>
      <c r="B96" s="85" t="s">
        <v>302</v>
      </c>
      <c r="C96" s="17" t="s">
        <v>134</v>
      </c>
      <c r="D96" s="43"/>
      <c r="E96" s="17">
        <v>1</v>
      </c>
      <c r="F96" s="40">
        <f>D96*E96</f>
        <v>0</v>
      </c>
    </row>
    <row r="97" spans="1:6" ht="60.9" thickBot="1" x14ac:dyDescent="0.35">
      <c r="A97" s="17"/>
      <c r="B97" s="85" t="s">
        <v>299</v>
      </c>
      <c r="C97" s="17" t="s">
        <v>134</v>
      </c>
      <c r="D97" s="43"/>
      <c r="E97" s="17">
        <v>1</v>
      </c>
      <c r="F97" s="40">
        <f>D97*E97</f>
        <v>0</v>
      </c>
    </row>
    <row r="98" spans="1:6" ht="29.95" customHeight="1" thickBot="1" x14ac:dyDescent="0.35">
      <c r="A98" s="18" t="s">
        <v>147</v>
      </c>
      <c r="B98" s="53" t="s">
        <v>155</v>
      </c>
      <c r="C98" s="53"/>
      <c r="D98" s="53"/>
      <c r="E98" s="44"/>
      <c r="F98" s="75">
        <f>SUM(F96:F97)</f>
        <v>0</v>
      </c>
    </row>
    <row r="99" spans="1:6" ht="29.95" customHeight="1" thickBot="1" x14ac:dyDescent="0.35">
      <c r="A99" s="3" t="s">
        <v>156</v>
      </c>
      <c r="B99" s="50" t="s">
        <v>157</v>
      </c>
      <c r="C99" s="51"/>
      <c r="D99" s="51"/>
      <c r="E99" s="51"/>
      <c r="F99" s="52"/>
    </row>
    <row r="100" spans="1:6" ht="15.75" thickBot="1" x14ac:dyDescent="0.35">
      <c r="A100" s="20" t="s">
        <v>9</v>
      </c>
      <c r="B100" s="21" t="s">
        <v>158</v>
      </c>
      <c r="C100" s="22" t="s">
        <v>58</v>
      </c>
      <c r="D100" s="41"/>
      <c r="E100" s="22">
        <v>5</v>
      </c>
      <c r="F100" s="37">
        <f t="shared" ref="F100:F131" si="1">SUM(E100*D100)</f>
        <v>0</v>
      </c>
    </row>
    <row r="101" spans="1:6" ht="15.75" thickBot="1" x14ac:dyDescent="0.35">
      <c r="A101" s="20" t="s">
        <v>12</v>
      </c>
      <c r="B101" s="21" t="s">
        <v>159</v>
      </c>
      <c r="C101" s="22" t="s">
        <v>58</v>
      </c>
      <c r="D101" s="41"/>
      <c r="E101" s="22">
        <v>5</v>
      </c>
      <c r="F101" s="37">
        <f t="shared" si="1"/>
        <v>0</v>
      </c>
    </row>
    <row r="102" spans="1:6" ht="15.75" thickBot="1" x14ac:dyDescent="0.35">
      <c r="A102" s="20" t="s">
        <v>15</v>
      </c>
      <c r="B102" s="21" t="s">
        <v>160</v>
      </c>
      <c r="C102" s="22" t="s">
        <v>58</v>
      </c>
      <c r="D102" s="41"/>
      <c r="E102" s="22">
        <v>5</v>
      </c>
      <c r="F102" s="37">
        <f t="shared" si="1"/>
        <v>0</v>
      </c>
    </row>
    <row r="103" spans="1:6" ht="15.75" thickBot="1" x14ac:dyDescent="0.35">
      <c r="A103" s="20" t="s">
        <v>17</v>
      </c>
      <c r="B103" s="21" t="s">
        <v>161</v>
      </c>
      <c r="C103" s="22" t="s">
        <v>58</v>
      </c>
      <c r="D103" s="41"/>
      <c r="E103" s="22">
        <v>5</v>
      </c>
      <c r="F103" s="37">
        <f t="shared" si="1"/>
        <v>0</v>
      </c>
    </row>
    <row r="104" spans="1:6" ht="15.75" thickBot="1" x14ac:dyDescent="0.35">
      <c r="A104" s="20" t="s">
        <v>19</v>
      </c>
      <c r="B104" s="21" t="s">
        <v>162</v>
      </c>
      <c r="C104" s="22" t="s">
        <v>58</v>
      </c>
      <c r="D104" s="41"/>
      <c r="E104" s="22">
        <v>5</v>
      </c>
      <c r="F104" s="37">
        <f t="shared" si="1"/>
        <v>0</v>
      </c>
    </row>
    <row r="105" spans="1:6" ht="15.75" thickBot="1" x14ac:dyDescent="0.35">
      <c r="A105" s="20" t="s">
        <v>22</v>
      </c>
      <c r="B105" s="21" t="s">
        <v>163</v>
      </c>
      <c r="C105" s="22" t="s">
        <v>58</v>
      </c>
      <c r="D105" s="41"/>
      <c r="E105" s="22">
        <v>5</v>
      </c>
      <c r="F105" s="37">
        <f t="shared" si="1"/>
        <v>0</v>
      </c>
    </row>
    <row r="106" spans="1:6" ht="15.75" thickBot="1" x14ac:dyDescent="0.35">
      <c r="A106" s="20" t="s">
        <v>24</v>
      </c>
      <c r="B106" s="21" t="s">
        <v>164</v>
      </c>
      <c r="C106" s="22" t="s">
        <v>58</v>
      </c>
      <c r="D106" s="41"/>
      <c r="E106" s="22">
        <v>5</v>
      </c>
      <c r="F106" s="37">
        <f t="shared" si="1"/>
        <v>0</v>
      </c>
    </row>
    <row r="107" spans="1:6" ht="15.75" thickBot="1" x14ac:dyDescent="0.35">
      <c r="A107" s="20" t="s">
        <v>26</v>
      </c>
      <c r="B107" s="21" t="s">
        <v>165</v>
      </c>
      <c r="C107" s="22" t="s">
        <v>58</v>
      </c>
      <c r="D107" s="41"/>
      <c r="E107" s="22">
        <v>5</v>
      </c>
      <c r="F107" s="37">
        <f t="shared" si="1"/>
        <v>0</v>
      </c>
    </row>
    <row r="108" spans="1:6" ht="15.75" thickBot="1" x14ac:dyDescent="0.35">
      <c r="A108" s="20" t="s">
        <v>28</v>
      </c>
      <c r="B108" s="21" t="s">
        <v>166</v>
      </c>
      <c r="C108" s="22" t="s">
        <v>58</v>
      </c>
      <c r="D108" s="41"/>
      <c r="E108" s="22">
        <v>5</v>
      </c>
      <c r="F108" s="37">
        <f t="shared" si="1"/>
        <v>0</v>
      </c>
    </row>
    <row r="109" spans="1:6" ht="15.75" thickBot="1" x14ac:dyDescent="0.35">
      <c r="A109" s="20" t="s">
        <v>30</v>
      </c>
      <c r="B109" s="21" t="s">
        <v>167</v>
      </c>
      <c r="C109" s="22" t="s">
        <v>21</v>
      </c>
      <c r="D109" s="41"/>
      <c r="E109" s="22">
        <v>5</v>
      </c>
      <c r="F109" s="37">
        <f t="shared" si="1"/>
        <v>0</v>
      </c>
    </row>
    <row r="110" spans="1:6" ht="15.75" thickBot="1" x14ac:dyDescent="0.35">
      <c r="A110" s="20" t="s">
        <v>32</v>
      </c>
      <c r="B110" s="21" t="s">
        <v>168</v>
      </c>
      <c r="C110" s="22" t="s">
        <v>21</v>
      </c>
      <c r="D110" s="41"/>
      <c r="E110" s="22">
        <v>5</v>
      </c>
      <c r="F110" s="37">
        <f t="shared" si="1"/>
        <v>0</v>
      </c>
    </row>
    <row r="111" spans="1:6" ht="15.75" thickBot="1" x14ac:dyDescent="0.35">
      <c r="A111" s="20" t="s">
        <v>34</v>
      </c>
      <c r="B111" s="21" t="s">
        <v>169</v>
      </c>
      <c r="C111" s="22" t="s">
        <v>21</v>
      </c>
      <c r="D111" s="41"/>
      <c r="E111" s="22">
        <v>5</v>
      </c>
      <c r="F111" s="37">
        <f t="shared" si="1"/>
        <v>0</v>
      </c>
    </row>
    <row r="112" spans="1:6" ht="15.75" thickBot="1" x14ac:dyDescent="0.35">
      <c r="A112" s="20" t="s">
        <v>36</v>
      </c>
      <c r="B112" s="21" t="s">
        <v>170</v>
      </c>
      <c r="C112" s="22" t="s">
        <v>21</v>
      </c>
      <c r="D112" s="41"/>
      <c r="E112" s="22">
        <v>5</v>
      </c>
      <c r="F112" s="37">
        <f t="shared" si="1"/>
        <v>0</v>
      </c>
    </row>
    <row r="113" spans="1:6" ht="15.75" thickBot="1" x14ac:dyDescent="0.35">
      <c r="A113" s="20" t="s">
        <v>38</v>
      </c>
      <c r="B113" s="21" t="s">
        <v>171</v>
      </c>
      <c r="C113" s="22" t="s">
        <v>21</v>
      </c>
      <c r="D113" s="41"/>
      <c r="E113" s="22">
        <v>5</v>
      </c>
      <c r="F113" s="37">
        <f t="shared" si="1"/>
        <v>0</v>
      </c>
    </row>
    <row r="114" spans="1:6" ht="15.75" thickBot="1" x14ac:dyDescent="0.35">
      <c r="A114" s="20" t="s">
        <v>40</v>
      </c>
      <c r="B114" s="21" t="s">
        <v>172</v>
      </c>
      <c r="C114" s="22" t="s">
        <v>21</v>
      </c>
      <c r="D114" s="41"/>
      <c r="E114" s="22">
        <v>5</v>
      </c>
      <c r="F114" s="37">
        <f t="shared" si="1"/>
        <v>0</v>
      </c>
    </row>
    <row r="115" spans="1:6" ht="15.75" thickBot="1" x14ac:dyDescent="0.35">
      <c r="A115" s="20" t="s">
        <v>42</v>
      </c>
      <c r="B115" s="21" t="s">
        <v>173</v>
      </c>
      <c r="C115" s="22" t="s">
        <v>21</v>
      </c>
      <c r="D115" s="41"/>
      <c r="E115" s="22">
        <v>2</v>
      </c>
      <c r="F115" s="37">
        <f t="shared" si="1"/>
        <v>0</v>
      </c>
    </row>
    <row r="116" spans="1:6" ht="15.75" thickBot="1" x14ac:dyDescent="0.35">
      <c r="A116" s="20" t="s">
        <v>44</v>
      </c>
      <c r="B116" s="21" t="s">
        <v>174</v>
      </c>
      <c r="C116" s="22" t="s">
        <v>21</v>
      </c>
      <c r="D116" s="41"/>
      <c r="E116" s="22">
        <v>2</v>
      </c>
      <c r="F116" s="37">
        <f t="shared" si="1"/>
        <v>0</v>
      </c>
    </row>
    <row r="117" spans="1:6" ht="15.75" thickBot="1" x14ac:dyDescent="0.35">
      <c r="A117" s="20" t="s">
        <v>46</v>
      </c>
      <c r="B117" s="21" t="s">
        <v>175</v>
      </c>
      <c r="C117" s="22" t="s">
        <v>21</v>
      </c>
      <c r="D117" s="41"/>
      <c r="E117" s="22">
        <v>5</v>
      </c>
      <c r="F117" s="37">
        <f t="shared" si="1"/>
        <v>0</v>
      </c>
    </row>
    <row r="118" spans="1:6" ht="15.75" thickBot="1" x14ac:dyDescent="0.35">
      <c r="A118" s="20" t="s">
        <v>48</v>
      </c>
      <c r="B118" s="21" t="s">
        <v>176</v>
      </c>
      <c r="C118" s="22" t="s">
        <v>21</v>
      </c>
      <c r="D118" s="41"/>
      <c r="E118" s="22">
        <v>5</v>
      </c>
      <c r="F118" s="37">
        <f t="shared" si="1"/>
        <v>0</v>
      </c>
    </row>
    <row r="119" spans="1:6" ht="15.75" thickBot="1" x14ac:dyDescent="0.35">
      <c r="A119" s="20" t="s">
        <v>50</v>
      </c>
      <c r="B119" s="21" t="s">
        <v>177</v>
      </c>
      <c r="C119" s="22" t="s">
        <v>21</v>
      </c>
      <c r="D119" s="41"/>
      <c r="E119" s="22">
        <v>3</v>
      </c>
      <c r="F119" s="37">
        <f t="shared" si="1"/>
        <v>0</v>
      </c>
    </row>
    <row r="120" spans="1:6" ht="15.75" thickBot="1" x14ac:dyDescent="0.35">
      <c r="A120" s="20" t="s">
        <v>52</v>
      </c>
      <c r="B120" s="21" t="s">
        <v>178</v>
      </c>
      <c r="C120" s="22" t="s">
        <v>21</v>
      </c>
      <c r="D120" s="41"/>
      <c r="E120" s="22">
        <v>1</v>
      </c>
      <c r="F120" s="37">
        <f t="shared" si="1"/>
        <v>0</v>
      </c>
    </row>
    <row r="121" spans="1:6" ht="15.75" thickBot="1" x14ac:dyDescent="0.35">
      <c r="A121" s="20" t="s">
        <v>54</v>
      </c>
      <c r="B121" s="21" t="s">
        <v>179</v>
      </c>
      <c r="C121" s="22" t="s">
        <v>21</v>
      </c>
      <c r="D121" s="41"/>
      <c r="E121" s="22">
        <v>1</v>
      </c>
      <c r="F121" s="37">
        <f t="shared" si="1"/>
        <v>0</v>
      </c>
    </row>
    <row r="122" spans="1:6" ht="15.75" thickBot="1" x14ac:dyDescent="0.35">
      <c r="A122" s="20" t="s">
        <v>56</v>
      </c>
      <c r="B122" s="21" t="s">
        <v>180</v>
      </c>
      <c r="C122" s="22" t="s">
        <v>21</v>
      </c>
      <c r="D122" s="41"/>
      <c r="E122" s="22">
        <v>3</v>
      </c>
      <c r="F122" s="37">
        <f t="shared" si="1"/>
        <v>0</v>
      </c>
    </row>
    <row r="123" spans="1:6" ht="15.75" thickBot="1" x14ac:dyDescent="0.35">
      <c r="A123" s="20" t="s">
        <v>59</v>
      </c>
      <c r="B123" s="21" t="s">
        <v>181</v>
      </c>
      <c r="C123" s="22" t="s">
        <v>21</v>
      </c>
      <c r="D123" s="41"/>
      <c r="E123" s="22">
        <v>5</v>
      </c>
      <c r="F123" s="37">
        <f t="shared" si="1"/>
        <v>0</v>
      </c>
    </row>
    <row r="124" spans="1:6" ht="15.75" thickBot="1" x14ac:dyDescent="0.35">
      <c r="A124" s="20" t="s">
        <v>61</v>
      </c>
      <c r="B124" s="21" t="s">
        <v>182</v>
      </c>
      <c r="C124" s="22" t="s">
        <v>21</v>
      </c>
      <c r="D124" s="41"/>
      <c r="E124" s="22">
        <v>5</v>
      </c>
      <c r="F124" s="37">
        <f t="shared" si="1"/>
        <v>0</v>
      </c>
    </row>
    <row r="125" spans="1:6" ht="15.75" thickBot="1" x14ac:dyDescent="0.35">
      <c r="A125" s="20" t="s">
        <v>63</v>
      </c>
      <c r="B125" s="21" t="s">
        <v>183</v>
      </c>
      <c r="C125" s="22" t="s">
        <v>21</v>
      </c>
      <c r="D125" s="41"/>
      <c r="E125" s="22">
        <v>1</v>
      </c>
      <c r="F125" s="37">
        <f t="shared" si="1"/>
        <v>0</v>
      </c>
    </row>
    <row r="126" spans="1:6" ht="15.75" thickBot="1" x14ac:dyDescent="0.35">
      <c r="A126" s="20" t="s">
        <v>65</v>
      </c>
      <c r="B126" s="21" t="s">
        <v>184</v>
      </c>
      <c r="C126" s="22" t="s">
        <v>21</v>
      </c>
      <c r="D126" s="41"/>
      <c r="E126" s="22">
        <v>5</v>
      </c>
      <c r="F126" s="37">
        <f t="shared" si="1"/>
        <v>0</v>
      </c>
    </row>
    <row r="127" spans="1:6" ht="15.75" thickBot="1" x14ac:dyDescent="0.35">
      <c r="A127" s="20" t="s">
        <v>67</v>
      </c>
      <c r="B127" s="21" t="s">
        <v>185</v>
      </c>
      <c r="C127" s="22" t="s">
        <v>21</v>
      </c>
      <c r="D127" s="41"/>
      <c r="E127" s="22">
        <v>5</v>
      </c>
      <c r="F127" s="37">
        <f t="shared" si="1"/>
        <v>0</v>
      </c>
    </row>
    <row r="128" spans="1:6" ht="15.75" thickBot="1" x14ac:dyDescent="0.35">
      <c r="A128" s="20" t="s">
        <v>69</v>
      </c>
      <c r="B128" s="21" t="s">
        <v>186</v>
      </c>
      <c r="C128" s="22" t="s">
        <v>21</v>
      </c>
      <c r="D128" s="41"/>
      <c r="E128" s="22">
        <v>2</v>
      </c>
      <c r="F128" s="37">
        <f t="shared" si="1"/>
        <v>0</v>
      </c>
    </row>
    <row r="129" spans="1:6" ht="15.75" thickBot="1" x14ac:dyDescent="0.35">
      <c r="A129" s="20" t="s">
        <v>71</v>
      </c>
      <c r="B129" s="21" t="s">
        <v>187</v>
      </c>
      <c r="C129" s="22" t="s">
        <v>21</v>
      </c>
      <c r="D129" s="41"/>
      <c r="E129" s="22">
        <v>5</v>
      </c>
      <c r="F129" s="37">
        <f t="shared" si="1"/>
        <v>0</v>
      </c>
    </row>
    <row r="130" spans="1:6" ht="15.75" thickBot="1" x14ac:dyDescent="0.35">
      <c r="A130" s="20" t="s">
        <v>73</v>
      </c>
      <c r="B130" s="21" t="s">
        <v>188</v>
      </c>
      <c r="C130" s="22" t="s">
        <v>21</v>
      </c>
      <c r="D130" s="41"/>
      <c r="E130" s="22">
        <v>2</v>
      </c>
      <c r="F130" s="37">
        <f t="shared" si="1"/>
        <v>0</v>
      </c>
    </row>
    <row r="131" spans="1:6" ht="15.75" thickBot="1" x14ac:dyDescent="0.35">
      <c r="A131" s="20" t="s">
        <v>75</v>
      </c>
      <c r="B131" s="21" t="s">
        <v>189</v>
      </c>
      <c r="C131" s="22" t="s">
        <v>21</v>
      </c>
      <c r="D131" s="41"/>
      <c r="E131" s="22">
        <v>5</v>
      </c>
      <c r="F131" s="37">
        <f t="shared" si="1"/>
        <v>0</v>
      </c>
    </row>
    <row r="132" spans="1:6" ht="15.75" thickBot="1" x14ac:dyDescent="0.35">
      <c r="A132" s="20" t="s">
        <v>77</v>
      </c>
      <c r="B132" s="21" t="s">
        <v>190</v>
      </c>
      <c r="C132" s="22" t="s">
        <v>21</v>
      </c>
      <c r="D132" s="41"/>
      <c r="E132" s="22">
        <v>3</v>
      </c>
      <c r="F132" s="37">
        <f t="shared" ref="F132:F163" si="2">SUM(E132*D132)</f>
        <v>0</v>
      </c>
    </row>
    <row r="133" spans="1:6" ht="15.75" thickBot="1" x14ac:dyDescent="0.35">
      <c r="A133" s="20" t="s">
        <v>79</v>
      </c>
      <c r="B133" s="21" t="s">
        <v>191</v>
      </c>
      <c r="C133" s="22" t="s">
        <v>21</v>
      </c>
      <c r="D133" s="41"/>
      <c r="E133" s="22">
        <v>4</v>
      </c>
      <c r="F133" s="37">
        <f t="shared" si="2"/>
        <v>0</v>
      </c>
    </row>
    <row r="134" spans="1:6" ht="15.75" thickBot="1" x14ac:dyDescent="0.35">
      <c r="A134" s="20" t="s">
        <v>81</v>
      </c>
      <c r="B134" s="21" t="s">
        <v>192</v>
      </c>
      <c r="C134" s="22" t="s">
        <v>21</v>
      </c>
      <c r="D134" s="41"/>
      <c r="E134" s="22">
        <v>3</v>
      </c>
      <c r="F134" s="37">
        <f t="shared" si="2"/>
        <v>0</v>
      </c>
    </row>
    <row r="135" spans="1:6" ht="15.75" thickBot="1" x14ac:dyDescent="0.35">
      <c r="A135" s="20" t="s">
        <v>83</v>
      </c>
      <c r="B135" s="21" t="s">
        <v>193</v>
      </c>
      <c r="C135" s="22" t="s">
        <v>21</v>
      </c>
      <c r="D135" s="41"/>
      <c r="E135" s="22">
        <v>2</v>
      </c>
      <c r="F135" s="37">
        <f t="shared" si="2"/>
        <v>0</v>
      </c>
    </row>
    <row r="136" spans="1:6" ht="15.75" thickBot="1" x14ac:dyDescent="0.35">
      <c r="A136" s="20" t="s">
        <v>85</v>
      </c>
      <c r="B136" s="21" t="s">
        <v>194</v>
      </c>
      <c r="C136" s="22" t="s">
        <v>21</v>
      </c>
      <c r="D136" s="41"/>
      <c r="E136" s="22">
        <v>2</v>
      </c>
      <c r="F136" s="37">
        <f t="shared" si="2"/>
        <v>0</v>
      </c>
    </row>
    <row r="137" spans="1:6" ht="15.75" thickBot="1" x14ac:dyDescent="0.35">
      <c r="A137" s="20" t="s">
        <v>87</v>
      </c>
      <c r="B137" s="21" t="s">
        <v>195</v>
      </c>
      <c r="C137" s="22" t="s">
        <v>21</v>
      </c>
      <c r="D137" s="41"/>
      <c r="E137" s="22">
        <v>1</v>
      </c>
      <c r="F137" s="37">
        <f t="shared" si="2"/>
        <v>0</v>
      </c>
    </row>
    <row r="138" spans="1:6" ht="15.75" thickBot="1" x14ac:dyDescent="0.35">
      <c r="A138" s="20" t="s">
        <v>89</v>
      </c>
      <c r="B138" s="21" t="s">
        <v>196</v>
      </c>
      <c r="C138" s="22" t="s">
        <v>21</v>
      </c>
      <c r="D138" s="41"/>
      <c r="E138" s="22">
        <v>3</v>
      </c>
      <c r="F138" s="37">
        <f t="shared" si="2"/>
        <v>0</v>
      </c>
    </row>
    <row r="139" spans="1:6" ht="26.2" customHeight="1" thickBot="1" x14ac:dyDescent="0.35">
      <c r="A139" s="7" t="s">
        <v>91</v>
      </c>
      <c r="B139" s="11" t="s">
        <v>308</v>
      </c>
      <c r="C139" s="9" t="s">
        <v>21</v>
      </c>
      <c r="D139" s="41"/>
      <c r="E139" s="9">
        <v>5</v>
      </c>
      <c r="F139" s="37">
        <f t="shared" si="2"/>
        <v>0</v>
      </c>
    </row>
    <row r="140" spans="1:6" ht="25.55" thickBot="1" x14ac:dyDescent="0.35">
      <c r="A140" s="7" t="s">
        <v>93</v>
      </c>
      <c r="B140" s="11" t="s">
        <v>309</v>
      </c>
      <c r="C140" s="9" t="s">
        <v>21</v>
      </c>
      <c r="D140" s="41"/>
      <c r="E140" s="9">
        <v>2</v>
      </c>
      <c r="F140" s="37">
        <f t="shared" si="2"/>
        <v>0</v>
      </c>
    </row>
    <row r="141" spans="1:6" ht="15.75" thickBot="1" x14ac:dyDescent="0.35">
      <c r="A141" s="20" t="s">
        <v>95</v>
      </c>
      <c r="B141" s="21" t="s">
        <v>197</v>
      </c>
      <c r="C141" s="22" t="s">
        <v>58</v>
      </c>
      <c r="D141" s="41"/>
      <c r="E141" s="22">
        <v>5</v>
      </c>
      <c r="F141" s="37">
        <f t="shared" si="2"/>
        <v>0</v>
      </c>
    </row>
    <row r="142" spans="1:6" ht="15.75" thickBot="1" x14ac:dyDescent="0.35">
      <c r="A142" s="20" t="s">
        <v>97</v>
      </c>
      <c r="B142" s="21" t="s">
        <v>198</v>
      </c>
      <c r="C142" s="22" t="s">
        <v>58</v>
      </c>
      <c r="D142" s="41"/>
      <c r="E142" s="22">
        <v>5</v>
      </c>
      <c r="F142" s="37">
        <f t="shared" si="2"/>
        <v>0</v>
      </c>
    </row>
    <row r="143" spans="1:6" ht="15.75" thickBot="1" x14ac:dyDescent="0.35">
      <c r="A143" s="20" t="s">
        <v>99</v>
      </c>
      <c r="B143" s="21" t="s">
        <v>199</v>
      </c>
      <c r="C143" s="22" t="s">
        <v>21</v>
      </c>
      <c r="D143" s="41"/>
      <c r="E143" s="22">
        <v>2</v>
      </c>
      <c r="F143" s="37">
        <f t="shared" si="2"/>
        <v>0</v>
      </c>
    </row>
    <row r="144" spans="1:6" ht="15.75" thickBot="1" x14ac:dyDescent="0.35">
      <c r="A144" s="20" t="s">
        <v>101</v>
      </c>
      <c r="B144" s="21" t="s">
        <v>200</v>
      </c>
      <c r="C144" s="22" t="s">
        <v>21</v>
      </c>
      <c r="D144" s="41"/>
      <c r="E144" s="22">
        <v>5</v>
      </c>
      <c r="F144" s="37">
        <f t="shared" si="2"/>
        <v>0</v>
      </c>
    </row>
    <row r="145" spans="1:6" ht="15.75" thickBot="1" x14ac:dyDescent="0.35">
      <c r="A145" s="20" t="s">
        <v>103</v>
      </c>
      <c r="B145" s="21" t="s">
        <v>201</v>
      </c>
      <c r="C145" s="22" t="s">
        <v>21</v>
      </c>
      <c r="D145" s="41"/>
      <c r="E145" s="22">
        <v>5</v>
      </c>
      <c r="F145" s="37">
        <f t="shared" si="2"/>
        <v>0</v>
      </c>
    </row>
    <row r="146" spans="1:6" ht="15.75" thickBot="1" x14ac:dyDescent="0.35">
      <c r="A146" s="20" t="s">
        <v>105</v>
      </c>
      <c r="B146" s="21" t="s">
        <v>202</v>
      </c>
      <c r="C146" s="22" t="s">
        <v>21</v>
      </c>
      <c r="D146" s="41"/>
      <c r="E146" s="22">
        <v>5</v>
      </c>
      <c r="F146" s="37">
        <f t="shared" si="2"/>
        <v>0</v>
      </c>
    </row>
    <row r="147" spans="1:6" ht="15.75" thickBot="1" x14ac:dyDescent="0.35">
      <c r="A147" s="20" t="s">
        <v>203</v>
      </c>
      <c r="B147" s="21" t="s">
        <v>204</v>
      </c>
      <c r="C147" s="22" t="s">
        <v>21</v>
      </c>
      <c r="D147" s="41"/>
      <c r="E147" s="22">
        <v>5</v>
      </c>
      <c r="F147" s="37">
        <f t="shared" si="2"/>
        <v>0</v>
      </c>
    </row>
    <row r="148" spans="1:6" ht="15.75" thickBot="1" x14ac:dyDescent="0.35">
      <c r="A148" s="20" t="s">
        <v>205</v>
      </c>
      <c r="B148" s="21" t="s">
        <v>206</v>
      </c>
      <c r="C148" s="22" t="s">
        <v>21</v>
      </c>
      <c r="D148" s="41"/>
      <c r="E148" s="22">
        <v>5</v>
      </c>
      <c r="F148" s="37">
        <f t="shared" si="2"/>
        <v>0</v>
      </c>
    </row>
    <row r="149" spans="1:6" ht="15.75" thickBot="1" x14ac:dyDescent="0.35">
      <c r="A149" s="20" t="s">
        <v>207</v>
      </c>
      <c r="B149" s="21" t="s">
        <v>208</v>
      </c>
      <c r="C149" s="22" t="s">
        <v>21</v>
      </c>
      <c r="D149" s="41"/>
      <c r="E149" s="22">
        <v>4</v>
      </c>
      <c r="F149" s="37">
        <f t="shared" si="2"/>
        <v>0</v>
      </c>
    </row>
    <row r="150" spans="1:6" ht="15.75" thickBot="1" x14ac:dyDescent="0.35">
      <c r="A150" s="20" t="s">
        <v>209</v>
      </c>
      <c r="B150" s="21" t="s">
        <v>210</v>
      </c>
      <c r="C150" s="22" t="s">
        <v>21</v>
      </c>
      <c r="D150" s="41"/>
      <c r="E150" s="22">
        <v>5</v>
      </c>
      <c r="F150" s="37">
        <f t="shared" si="2"/>
        <v>0</v>
      </c>
    </row>
    <row r="151" spans="1:6" ht="15.75" thickBot="1" x14ac:dyDescent="0.35">
      <c r="A151" s="20" t="s">
        <v>211</v>
      </c>
      <c r="B151" s="21" t="s">
        <v>212</v>
      </c>
      <c r="C151" s="22" t="s">
        <v>21</v>
      </c>
      <c r="D151" s="41"/>
      <c r="E151" s="22">
        <v>5</v>
      </c>
      <c r="F151" s="37">
        <f t="shared" si="2"/>
        <v>0</v>
      </c>
    </row>
    <row r="152" spans="1:6" ht="15.75" thickBot="1" x14ac:dyDescent="0.35">
      <c r="A152" s="20" t="s">
        <v>213</v>
      </c>
      <c r="B152" s="21" t="s">
        <v>214</v>
      </c>
      <c r="C152" s="22" t="s">
        <v>21</v>
      </c>
      <c r="D152" s="41"/>
      <c r="E152" s="22">
        <v>5</v>
      </c>
      <c r="F152" s="37">
        <f t="shared" si="2"/>
        <v>0</v>
      </c>
    </row>
    <row r="153" spans="1:6" ht="15.75" thickBot="1" x14ac:dyDescent="0.35">
      <c r="A153" s="20" t="s">
        <v>215</v>
      </c>
      <c r="B153" s="21" t="s">
        <v>216</v>
      </c>
      <c r="C153" s="22" t="s">
        <v>21</v>
      </c>
      <c r="D153" s="41"/>
      <c r="E153" s="22">
        <v>3</v>
      </c>
      <c r="F153" s="37">
        <f t="shared" si="2"/>
        <v>0</v>
      </c>
    </row>
    <row r="154" spans="1:6" ht="15.75" thickBot="1" x14ac:dyDescent="0.35">
      <c r="A154" s="20" t="s">
        <v>217</v>
      </c>
      <c r="B154" s="21" t="s">
        <v>218</v>
      </c>
      <c r="C154" s="22" t="s">
        <v>21</v>
      </c>
      <c r="D154" s="41"/>
      <c r="E154" s="22">
        <v>2</v>
      </c>
      <c r="F154" s="37">
        <f t="shared" si="2"/>
        <v>0</v>
      </c>
    </row>
    <row r="155" spans="1:6" ht="15.75" thickBot="1" x14ac:dyDescent="0.35">
      <c r="A155" s="20" t="s">
        <v>219</v>
      </c>
      <c r="B155" s="21" t="s">
        <v>220</v>
      </c>
      <c r="C155" s="22" t="s">
        <v>21</v>
      </c>
      <c r="D155" s="41"/>
      <c r="E155" s="22">
        <v>4</v>
      </c>
      <c r="F155" s="37">
        <f t="shared" si="2"/>
        <v>0</v>
      </c>
    </row>
    <row r="156" spans="1:6" ht="15.75" thickBot="1" x14ac:dyDescent="0.35">
      <c r="A156" s="20" t="s">
        <v>221</v>
      </c>
      <c r="B156" s="21" t="s">
        <v>222</v>
      </c>
      <c r="C156" s="22" t="s">
        <v>58</v>
      </c>
      <c r="D156" s="41"/>
      <c r="E156" s="22">
        <v>5</v>
      </c>
      <c r="F156" s="37">
        <f t="shared" si="2"/>
        <v>0</v>
      </c>
    </row>
    <row r="157" spans="1:6" ht="15.75" thickBot="1" x14ac:dyDescent="0.35">
      <c r="A157" s="20" t="s">
        <v>223</v>
      </c>
      <c r="B157" s="21" t="s">
        <v>224</v>
      </c>
      <c r="C157" s="22" t="s">
        <v>21</v>
      </c>
      <c r="D157" s="41"/>
      <c r="E157" s="22">
        <v>5</v>
      </c>
      <c r="F157" s="37">
        <f t="shared" si="2"/>
        <v>0</v>
      </c>
    </row>
    <row r="158" spans="1:6" ht="15.75" thickBot="1" x14ac:dyDescent="0.35">
      <c r="A158" s="20" t="s">
        <v>225</v>
      </c>
      <c r="B158" s="21" t="s">
        <v>226</v>
      </c>
      <c r="C158" s="22" t="s">
        <v>21</v>
      </c>
      <c r="D158" s="41"/>
      <c r="E158" s="22">
        <v>5</v>
      </c>
      <c r="F158" s="37">
        <f t="shared" si="2"/>
        <v>0</v>
      </c>
    </row>
    <row r="159" spans="1:6" ht="15.75" thickBot="1" x14ac:dyDescent="0.35">
      <c r="A159" s="20" t="s">
        <v>227</v>
      </c>
      <c r="B159" s="21" t="s">
        <v>228</v>
      </c>
      <c r="C159" s="22" t="s">
        <v>21</v>
      </c>
      <c r="D159" s="41"/>
      <c r="E159" s="22">
        <v>5</v>
      </c>
      <c r="F159" s="37">
        <f t="shared" si="2"/>
        <v>0</v>
      </c>
    </row>
    <row r="160" spans="1:6" ht="15.75" thickBot="1" x14ac:dyDescent="0.35">
      <c r="A160" s="20" t="s">
        <v>229</v>
      </c>
      <c r="B160" s="21" t="s">
        <v>230</v>
      </c>
      <c r="C160" s="22" t="s">
        <v>21</v>
      </c>
      <c r="D160" s="41"/>
      <c r="E160" s="22">
        <v>3</v>
      </c>
      <c r="F160" s="37">
        <f t="shared" si="2"/>
        <v>0</v>
      </c>
    </row>
    <row r="161" spans="1:6" ht="15.75" thickBot="1" x14ac:dyDescent="0.35">
      <c r="A161" s="86" t="s">
        <v>231</v>
      </c>
      <c r="B161" s="87" t="s">
        <v>232</v>
      </c>
      <c r="C161" s="88" t="s">
        <v>21</v>
      </c>
      <c r="D161" s="82"/>
      <c r="E161" s="88">
        <v>5</v>
      </c>
      <c r="F161" s="83">
        <f t="shared" si="2"/>
        <v>0</v>
      </c>
    </row>
    <row r="162" spans="1:6" ht="15.75" thickBot="1" x14ac:dyDescent="0.35">
      <c r="A162" s="20" t="s">
        <v>233</v>
      </c>
      <c r="B162" s="21" t="s">
        <v>234</v>
      </c>
      <c r="C162" s="22" t="s">
        <v>21</v>
      </c>
      <c r="D162" s="41"/>
      <c r="E162" s="22">
        <v>5</v>
      </c>
      <c r="F162" s="37">
        <f t="shared" si="2"/>
        <v>0</v>
      </c>
    </row>
    <row r="163" spans="1:6" ht="15.75" thickBot="1" x14ac:dyDescent="0.35">
      <c r="A163" s="20" t="s">
        <v>235</v>
      </c>
      <c r="B163" s="21" t="s">
        <v>236</v>
      </c>
      <c r="C163" s="22" t="s">
        <v>21</v>
      </c>
      <c r="D163" s="41"/>
      <c r="E163" s="22">
        <v>2</v>
      </c>
      <c r="F163" s="37">
        <f t="shared" si="2"/>
        <v>0</v>
      </c>
    </row>
    <row r="164" spans="1:6" ht="15.75" thickBot="1" x14ac:dyDescent="0.35">
      <c r="A164" s="20" t="s">
        <v>237</v>
      </c>
      <c r="B164" s="21" t="s">
        <v>238</v>
      </c>
      <c r="C164" s="22" t="s">
        <v>58</v>
      </c>
      <c r="D164" s="41"/>
      <c r="E164" s="22">
        <v>5</v>
      </c>
      <c r="F164" s="37">
        <f t="shared" ref="F164:F180" si="3">SUM(E164*D164)</f>
        <v>0</v>
      </c>
    </row>
    <row r="165" spans="1:6" ht="15.75" thickBot="1" x14ac:dyDescent="0.35">
      <c r="A165" s="20" t="s">
        <v>239</v>
      </c>
      <c r="B165" s="21" t="s">
        <v>240</v>
      </c>
      <c r="C165" s="22" t="s">
        <v>21</v>
      </c>
      <c r="D165" s="41"/>
      <c r="E165" s="22">
        <v>5</v>
      </c>
      <c r="F165" s="37">
        <f t="shared" si="3"/>
        <v>0</v>
      </c>
    </row>
    <row r="166" spans="1:6" ht="15.75" thickBot="1" x14ac:dyDescent="0.35">
      <c r="A166" s="20" t="s">
        <v>241</v>
      </c>
      <c r="B166" s="21" t="s">
        <v>242</v>
      </c>
      <c r="C166" s="22" t="s">
        <v>21</v>
      </c>
      <c r="D166" s="41"/>
      <c r="E166" s="22">
        <v>5</v>
      </c>
      <c r="F166" s="37">
        <f t="shared" si="3"/>
        <v>0</v>
      </c>
    </row>
    <row r="167" spans="1:6" ht="15.75" thickBot="1" x14ac:dyDescent="0.35">
      <c r="A167" s="20" t="s">
        <v>243</v>
      </c>
      <c r="B167" s="21" t="s">
        <v>244</v>
      </c>
      <c r="C167" s="22" t="s">
        <v>21</v>
      </c>
      <c r="D167" s="41"/>
      <c r="E167" s="22">
        <v>5</v>
      </c>
      <c r="F167" s="37">
        <f t="shared" si="3"/>
        <v>0</v>
      </c>
    </row>
    <row r="168" spans="1:6" ht="15.75" thickBot="1" x14ac:dyDescent="0.35">
      <c r="A168" s="20" t="s">
        <v>245</v>
      </c>
      <c r="B168" s="21" t="s">
        <v>246</v>
      </c>
      <c r="C168" s="22" t="s">
        <v>21</v>
      </c>
      <c r="D168" s="41"/>
      <c r="E168" s="22">
        <v>2</v>
      </c>
      <c r="F168" s="37">
        <f t="shared" si="3"/>
        <v>0</v>
      </c>
    </row>
    <row r="169" spans="1:6" ht="15.75" thickBot="1" x14ac:dyDescent="0.35">
      <c r="A169" s="20" t="s">
        <v>247</v>
      </c>
      <c r="B169" s="21" t="s">
        <v>248</v>
      </c>
      <c r="C169" s="22" t="s">
        <v>21</v>
      </c>
      <c r="D169" s="41"/>
      <c r="E169" s="22">
        <v>5</v>
      </c>
      <c r="F169" s="37">
        <f t="shared" si="3"/>
        <v>0</v>
      </c>
    </row>
    <row r="170" spans="1:6" ht="15.75" thickBot="1" x14ac:dyDescent="0.35">
      <c r="A170" s="20" t="s">
        <v>249</v>
      </c>
      <c r="B170" s="21" t="s">
        <v>250</v>
      </c>
      <c r="C170" s="22" t="s">
        <v>21</v>
      </c>
      <c r="D170" s="41"/>
      <c r="E170" s="22">
        <v>2</v>
      </c>
      <c r="F170" s="37">
        <f t="shared" si="3"/>
        <v>0</v>
      </c>
    </row>
    <row r="171" spans="1:6" ht="15.75" thickBot="1" x14ac:dyDescent="0.35">
      <c r="A171" s="20" t="s">
        <v>251</v>
      </c>
      <c r="B171" s="21" t="s">
        <v>252</v>
      </c>
      <c r="C171" s="22" t="s">
        <v>21</v>
      </c>
      <c r="D171" s="41"/>
      <c r="E171" s="22">
        <v>2</v>
      </c>
      <c r="F171" s="37">
        <f t="shared" si="3"/>
        <v>0</v>
      </c>
    </row>
    <row r="172" spans="1:6" ht="15.75" thickBot="1" x14ac:dyDescent="0.35">
      <c r="A172" s="20" t="s">
        <v>253</v>
      </c>
      <c r="B172" s="21" t="s">
        <v>254</v>
      </c>
      <c r="C172" s="22" t="s">
        <v>21</v>
      </c>
      <c r="D172" s="41"/>
      <c r="E172" s="22">
        <v>4</v>
      </c>
      <c r="F172" s="37">
        <f t="shared" si="3"/>
        <v>0</v>
      </c>
    </row>
    <row r="173" spans="1:6" ht="15.75" thickBot="1" x14ac:dyDescent="0.35">
      <c r="A173" s="20" t="s">
        <v>255</v>
      </c>
      <c r="B173" s="21" t="s">
        <v>256</v>
      </c>
      <c r="C173" s="22" t="s">
        <v>21</v>
      </c>
      <c r="D173" s="41"/>
      <c r="E173" s="22">
        <v>2</v>
      </c>
      <c r="F173" s="37">
        <f t="shared" si="3"/>
        <v>0</v>
      </c>
    </row>
    <row r="174" spans="1:6" ht="15.75" thickBot="1" x14ac:dyDescent="0.35">
      <c r="A174" s="20" t="s">
        <v>257</v>
      </c>
      <c r="B174" s="21" t="s">
        <v>258</v>
      </c>
      <c r="C174" s="22" t="s">
        <v>21</v>
      </c>
      <c r="D174" s="41"/>
      <c r="E174" s="22">
        <v>1</v>
      </c>
      <c r="F174" s="37">
        <f t="shared" si="3"/>
        <v>0</v>
      </c>
    </row>
    <row r="175" spans="1:6" ht="15.75" thickBot="1" x14ac:dyDescent="0.35">
      <c r="A175" s="20" t="s">
        <v>259</v>
      </c>
      <c r="B175" s="21" t="s">
        <v>260</v>
      </c>
      <c r="C175" s="22" t="s">
        <v>21</v>
      </c>
      <c r="D175" s="41"/>
      <c r="E175" s="22">
        <v>4</v>
      </c>
      <c r="F175" s="37">
        <f t="shared" si="3"/>
        <v>0</v>
      </c>
    </row>
    <row r="176" spans="1:6" ht="15.75" thickBot="1" x14ac:dyDescent="0.35">
      <c r="A176" s="20" t="s">
        <v>261</v>
      </c>
      <c r="B176" s="21" t="s">
        <v>262</v>
      </c>
      <c r="C176" s="22" t="s">
        <v>21</v>
      </c>
      <c r="D176" s="41"/>
      <c r="E176" s="22">
        <v>2</v>
      </c>
      <c r="F176" s="37">
        <f t="shared" si="3"/>
        <v>0</v>
      </c>
    </row>
    <row r="177" spans="1:6" ht="15.75" thickBot="1" x14ac:dyDescent="0.35">
      <c r="A177" s="20" t="s">
        <v>263</v>
      </c>
      <c r="B177" s="21" t="s">
        <v>264</v>
      </c>
      <c r="C177" s="22" t="s">
        <v>21</v>
      </c>
      <c r="D177" s="41"/>
      <c r="E177" s="22">
        <v>2</v>
      </c>
      <c r="F177" s="37">
        <f t="shared" si="3"/>
        <v>0</v>
      </c>
    </row>
    <row r="178" spans="1:6" ht="15.75" thickBot="1" x14ac:dyDescent="0.35">
      <c r="A178" s="20" t="s">
        <v>265</v>
      </c>
      <c r="B178" s="21" t="s">
        <v>266</v>
      </c>
      <c r="C178" s="22" t="s">
        <v>21</v>
      </c>
      <c r="D178" s="41"/>
      <c r="E178" s="22">
        <v>2</v>
      </c>
      <c r="F178" s="37">
        <f t="shared" si="3"/>
        <v>0</v>
      </c>
    </row>
    <row r="179" spans="1:6" ht="15.75" thickBot="1" x14ac:dyDescent="0.35">
      <c r="A179" s="20" t="s">
        <v>267</v>
      </c>
      <c r="B179" s="21" t="s">
        <v>268</v>
      </c>
      <c r="C179" s="22" t="s">
        <v>21</v>
      </c>
      <c r="D179" s="41"/>
      <c r="E179" s="22">
        <v>1</v>
      </c>
      <c r="F179" s="37">
        <f t="shared" si="3"/>
        <v>0</v>
      </c>
    </row>
    <row r="180" spans="1:6" ht="15.75" thickBot="1" x14ac:dyDescent="0.35">
      <c r="A180" s="20" t="s">
        <v>269</v>
      </c>
      <c r="B180" s="21" t="s">
        <v>270</v>
      </c>
      <c r="C180" s="22" t="s">
        <v>21</v>
      </c>
      <c r="D180" s="41"/>
      <c r="E180" s="22">
        <v>1</v>
      </c>
      <c r="F180" s="49">
        <f t="shared" si="3"/>
        <v>0</v>
      </c>
    </row>
    <row r="181" spans="1:6" ht="29.95" customHeight="1" thickBot="1" x14ac:dyDescent="0.35">
      <c r="A181" s="23" t="s">
        <v>156</v>
      </c>
      <c r="B181" s="47" t="s">
        <v>271</v>
      </c>
      <c r="C181" s="47"/>
      <c r="D181" s="47"/>
      <c r="E181" s="48"/>
      <c r="F181" s="76">
        <f>SUM(F100:F180)</f>
        <v>0</v>
      </c>
    </row>
    <row r="182" spans="1:6" ht="29.95" customHeight="1" thickBot="1" x14ac:dyDescent="0.35">
      <c r="A182" s="3" t="s">
        <v>272</v>
      </c>
      <c r="B182" s="44" t="s">
        <v>273</v>
      </c>
      <c r="C182" s="45"/>
      <c r="D182" s="45"/>
      <c r="E182" s="45"/>
      <c r="F182" s="46"/>
    </row>
    <row r="183" spans="1:6" ht="15.75" thickBot="1" x14ac:dyDescent="0.35">
      <c r="A183" s="20" t="s">
        <v>9</v>
      </c>
      <c r="B183" s="21" t="s">
        <v>274</v>
      </c>
      <c r="C183" s="22" t="s">
        <v>21</v>
      </c>
      <c r="D183" s="41"/>
      <c r="E183" s="22">
        <v>2</v>
      </c>
      <c r="F183" s="10">
        <f t="shared" ref="F183:F198" si="4">SUM(D183*E183)</f>
        <v>0</v>
      </c>
    </row>
    <row r="184" spans="1:6" ht="15.75" thickBot="1" x14ac:dyDescent="0.35">
      <c r="A184" s="20" t="s">
        <v>12</v>
      </c>
      <c r="B184" s="21" t="s">
        <v>275</v>
      </c>
      <c r="C184" s="22" t="s">
        <v>276</v>
      </c>
      <c r="D184" s="41"/>
      <c r="E184" s="22">
        <v>1</v>
      </c>
      <c r="F184" s="10">
        <f t="shared" si="4"/>
        <v>0</v>
      </c>
    </row>
    <row r="185" spans="1:6" ht="15.75" thickBot="1" x14ac:dyDescent="0.35">
      <c r="A185" s="20" t="s">
        <v>15</v>
      </c>
      <c r="B185" s="21" t="s">
        <v>277</v>
      </c>
      <c r="C185" s="22" t="s">
        <v>21</v>
      </c>
      <c r="D185" s="41"/>
      <c r="E185" s="22">
        <v>2</v>
      </c>
      <c r="F185" s="10">
        <f t="shared" si="4"/>
        <v>0</v>
      </c>
    </row>
    <row r="186" spans="1:6" ht="15.75" thickBot="1" x14ac:dyDescent="0.35">
      <c r="A186" s="20" t="s">
        <v>17</v>
      </c>
      <c r="B186" s="21" t="s">
        <v>278</v>
      </c>
      <c r="C186" s="22" t="s">
        <v>21</v>
      </c>
      <c r="D186" s="41"/>
      <c r="E186" s="22">
        <v>2</v>
      </c>
      <c r="F186" s="10">
        <f t="shared" si="4"/>
        <v>0</v>
      </c>
    </row>
    <row r="187" spans="1:6" ht="15.75" thickBot="1" x14ac:dyDescent="0.35">
      <c r="A187" s="20" t="s">
        <v>19</v>
      </c>
      <c r="B187" s="21" t="s">
        <v>279</v>
      </c>
      <c r="C187" s="22" t="s">
        <v>276</v>
      </c>
      <c r="D187" s="41"/>
      <c r="E187" s="22">
        <v>2</v>
      </c>
      <c r="F187" s="10">
        <f t="shared" si="4"/>
        <v>0</v>
      </c>
    </row>
    <row r="188" spans="1:6" ht="15.75" thickBot="1" x14ac:dyDescent="0.35">
      <c r="A188" s="20" t="s">
        <v>22</v>
      </c>
      <c r="B188" s="21" t="s">
        <v>280</v>
      </c>
      <c r="C188" s="22" t="s">
        <v>21</v>
      </c>
      <c r="D188" s="41"/>
      <c r="E188" s="22">
        <v>1</v>
      </c>
      <c r="F188" s="10">
        <f t="shared" si="4"/>
        <v>0</v>
      </c>
    </row>
    <row r="189" spans="1:6" ht="15.75" thickBot="1" x14ac:dyDescent="0.35">
      <c r="A189" s="20" t="s">
        <v>24</v>
      </c>
      <c r="B189" s="21" t="s">
        <v>281</v>
      </c>
      <c r="C189" s="22" t="s">
        <v>21</v>
      </c>
      <c r="D189" s="41"/>
      <c r="E189" s="22">
        <v>2</v>
      </c>
      <c r="F189" s="10">
        <f t="shared" si="4"/>
        <v>0</v>
      </c>
    </row>
    <row r="190" spans="1:6" ht="15.75" thickBot="1" x14ac:dyDescent="0.35">
      <c r="A190" s="20" t="s">
        <v>26</v>
      </c>
      <c r="B190" s="21" t="s">
        <v>282</v>
      </c>
      <c r="C190" s="22" t="s">
        <v>21</v>
      </c>
      <c r="D190" s="41"/>
      <c r="E190" s="22">
        <v>2</v>
      </c>
      <c r="F190" s="10">
        <f t="shared" si="4"/>
        <v>0</v>
      </c>
    </row>
    <row r="191" spans="1:6" ht="15.75" thickBot="1" x14ac:dyDescent="0.35">
      <c r="A191" s="20" t="s">
        <v>28</v>
      </c>
      <c r="B191" s="21" t="s">
        <v>283</v>
      </c>
      <c r="C191" s="22" t="s">
        <v>284</v>
      </c>
      <c r="D191" s="41"/>
      <c r="E191" s="22">
        <v>2</v>
      </c>
      <c r="F191" s="10">
        <f t="shared" si="4"/>
        <v>0</v>
      </c>
    </row>
    <row r="192" spans="1:6" ht="15.75" thickBot="1" x14ac:dyDescent="0.35">
      <c r="A192" s="20" t="s">
        <v>30</v>
      </c>
      <c r="B192" s="21" t="s">
        <v>285</v>
      </c>
      <c r="C192" s="22" t="s">
        <v>21</v>
      </c>
      <c r="D192" s="41"/>
      <c r="E192" s="22">
        <v>2</v>
      </c>
      <c r="F192" s="10">
        <f t="shared" si="4"/>
        <v>0</v>
      </c>
    </row>
    <row r="193" spans="1:6" ht="15.75" thickBot="1" x14ac:dyDescent="0.35">
      <c r="A193" s="20" t="s">
        <v>32</v>
      </c>
      <c r="B193" s="21" t="s">
        <v>286</v>
      </c>
      <c r="C193" s="22" t="s">
        <v>21</v>
      </c>
      <c r="D193" s="41"/>
      <c r="E193" s="22">
        <v>2</v>
      </c>
      <c r="F193" s="10">
        <f t="shared" si="4"/>
        <v>0</v>
      </c>
    </row>
    <row r="194" spans="1:6" ht="15.75" thickBot="1" x14ac:dyDescent="0.35">
      <c r="A194" s="20" t="s">
        <v>34</v>
      </c>
      <c r="B194" s="21" t="s">
        <v>287</v>
      </c>
      <c r="C194" s="22" t="s">
        <v>21</v>
      </c>
      <c r="D194" s="41"/>
      <c r="E194" s="22">
        <v>2</v>
      </c>
      <c r="F194" s="10">
        <f t="shared" si="4"/>
        <v>0</v>
      </c>
    </row>
    <row r="195" spans="1:6" ht="15.75" thickBot="1" x14ac:dyDescent="0.35">
      <c r="A195" s="20" t="s">
        <v>36</v>
      </c>
      <c r="B195" s="21" t="s">
        <v>288</v>
      </c>
      <c r="C195" s="22" t="s">
        <v>289</v>
      </c>
      <c r="D195" s="41"/>
      <c r="E195" s="22">
        <v>2</v>
      </c>
      <c r="F195" s="10">
        <f t="shared" si="4"/>
        <v>0</v>
      </c>
    </row>
    <row r="196" spans="1:6" ht="15.75" thickBot="1" x14ac:dyDescent="0.35">
      <c r="A196" s="20" t="s">
        <v>38</v>
      </c>
      <c r="B196" s="21" t="s">
        <v>290</v>
      </c>
      <c r="C196" s="22" t="s">
        <v>21</v>
      </c>
      <c r="D196" s="41"/>
      <c r="E196" s="22">
        <v>2</v>
      </c>
      <c r="F196" s="10">
        <f t="shared" si="4"/>
        <v>0</v>
      </c>
    </row>
    <row r="197" spans="1:6" ht="15.75" thickBot="1" x14ac:dyDescent="0.35">
      <c r="A197" s="20" t="s">
        <v>40</v>
      </c>
      <c r="B197" s="21" t="s">
        <v>291</v>
      </c>
      <c r="C197" s="22" t="s">
        <v>21</v>
      </c>
      <c r="D197" s="41"/>
      <c r="E197" s="22">
        <v>1</v>
      </c>
      <c r="F197" s="10">
        <f t="shared" si="4"/>
        <v>0</v>
      </c>
    </row>
    <row r="198" spans="1:6" ht="15.75" thickBot="1" x14ac:dyDescent="0.35">
      <c r="A198" s="20" t="s">
        <v>42</v>
      </c>
      <c r="B198" s="21" t="s">
        <v>292</v>
      </c>
      <c r="C198" s="22" t="s">
        <v>21</v>
      </c>
      <c r="D198" s="41"/>
      <c r="E198" s="22">
        <v>2</v>
      </c>
      <c r="F198" s="54">
        <f t="shared" si="4"/>
        <v>0</v>
      </c>
    </row>
    <row r="199" spans="1:6" ht="29.95" customHeight="1" thickBot="1" x14ac:dyDescent="0.35">
      <c r="A199" s="23" t="s">
        <v>272</v>
      </c>
      <c r="B199" s="47" t="s">
        <v>293</v>
      </c>
      <c r="C199" s="47"/>
      <c r="D199" s="47"/>
      <c r="E199" s="48"/>
      <c r="F199" s="76">
        <f>SUM(F183:F198)</f>
        <v>0</v>
      </c>
    </row>
    <row r="200" spans="1:6" ht="24.9" customHeight="1" thickBot="1" x14ac:dyDescent="0.35">
      <c r="A200" s="69" t="s">
        <v>294</v>
      </c>
      <c r="B200" s="70"/>
      <c r="C200" s="24"/>
      <c r="D200" s="25"/>
      <c r="E200" s="26"/>
      <c r="F200" s="27"/>
    </row>
    <row r="201" spans="1:6" ht="24.9" customHeight="1" x14ac:dyDescent="0.3">
      <c r="A201" s="28" t="s">
        <v>7</v>
      </c>
      <c r="B201" s="58" t="str">
        <f>B56</f>
        <v>RADOVI DEMONTAŽE/MONTAŽE DEKORACIJE OPĆENITO - UKUPNO</v>
      </c>
      <c r="C201" s="59"/>
      <c r="D201" s="59"/>
      <c r="E201" s="60"/>
      <c r="F201" s="64">
        <f>F56</f>
        <v>0</v>
      </c>
    </row>
    <row r="202" spans="1:6" ht="24.9" customHeight="1" x14ac:dyDescent="0.3">
      <c r="A202" s="29" t="s">
        <v>108</v>
      </c>
      <c r="B202" s="61" t="str">
        <f>B77</f>
        <v>RADOVI DEMONTAŽE/MONTAŽE DEKORACIJE - OMIŠALJ - UKUPNO</v>
      </c>
      <c r="C202" s="62"/>
      <c r="D202" s="62"/>
      <c r="E202" s="63"/>
      <c r="F202" s="65">
        <f>F77</f>
        <v>0</v>
      </c>
    </row>
    <row r="203" spans="1:6" ht="24.9" customHeight="1" x14ac:dyDescent="0.3">
      <c r="A203" s="29" t="s">
        <v>147</v>
      </c>
      <c r="B203" s="61" t="str">
        <f>B98</f>
        <v>RADOVI DEMONTAŽE/MONTAŽE DEKORACIJE - NJIVICE- UKUPNO</v>
      </c>
      <c r="C203" s="62"/>
      <c r="D203" s="62"/>
      <c r="E203" s="63"/>
      <c r="F203" s="65">
        <f>F98</f>
        <v>0</v>
      </c>
    </row>
    <row r="204" spans="1:6" ht="24.9" customHeight="1" x14ac:dyDescent="0.3">
      <c r="A204" s="29" t="s">
        <v>156</v>
      </c>
      <c r="B204" s="61" t="str">
        <f>B181</f>
        <v>MATERIJAL ZA MONTAŽU I POPRAVAK - UKUPNO</v>
      </c>
      <c r="C204" s="62"/>
      <c r="D204" s="62"/>
      <c r="E204" s="63"/>
      <c r="F204" s="65">
        <f>F181</f>
        <v>0</v>
      </c>
    </row>
    <row r="205" spans="1:6" ht="24.9" customHeight="1" x14ac:dyDescent="0.3">
      <c r="A205" s="29" t="s">
        <v>272</v>
      </c>
      <c r="B205" s="61" t="str">
        <f>B199</f>
        <v>POTROŠNI MATERIJAL - UKUPNO</v>
      </c>
      <c r="C205" s="62"/>
      <c r="D205" s="62"/>
      <c r="E205" s="63"/>
      <c r="F205" s="65">
        <f>F199</f>
        <v>0</v>
      </c>
    </row>
    <row r="206" spans="1:6" ht="24.9" customHeight="1" x14ac:dyDescent="0.3">
      <c r="A206" s="30"/>
      <c r="B206" s="55" t="s">
        <v>295</v>
      </c>
      <c r="C206" s="55"/>
      <c r="D206" s="55"/>
      <c r="E206" s="55"/>
      <c r="F206" s="66">
        <f>SUM(F201:F205)</f>
        <v>0</v>
      </c>
    </row>
    <row r="207" spans="1:6" ht="24.9" customHeight="1" thickBot="1" x14ac:dyDescent="0.35">
      <c r="A207" s="30"/>
      <c r="B207" s="56" t="s">
        <v>296</v>
      </c>
      <c r="C207" s="56"/>
      <c r="D207" s="56"/>
      <c r="E207" s="56"/>
      <c r="F207" s="67">
        <f>F206*0.25</f>
        <v>0</v>
      </c>
    </row>
    <row r="208" spans="1:6" ht="24.9" customHeight="1" thickBot="1" x14ac:dyDescent="0.35">
      <c r="A208" s="30"/>
      <c r="B208" s="57" t="s">
        <v>297</v>
      </c>
      <c r="C208" s="57"/>
      <c r="D208" s="57"/>
      <c r="E208" s="57"/>
      <c r="F208" s="68">
        <f>SUM(F206:F207)</f>
        <v>0</v>
      </c>
    </row>
    <row r="211" spans="1:6" x14ac:dyDescent="0.3">
      <c r="A211" s="77" t="s">
        <v>303</v>
      </c>
      <c r="B211" s="77"/>
      <c r="C211" s="30"/>
      <c r="D211" s="30"/>
      <c r="E211" s="30"/>
      <c r="F211" s="30"/>
    </row>
    <row r="212" spans="1:6" x14ac:dyDescent="0.3">
      <c r="A212" s="2"/>
      <c r="B212" s="30"/>
      <c r="C212" s="30"/>
      <c r="D212" s="30"/>
      <c r="E212" s="30"/>
      <c r="F212" s="30"/>
    </row>
    <row r="213" spans="1:6" x14ac:dyDescent="0.3">
      <c r="A213" s="2"/>
      <c r="B213" s="30"/>
      <c r="C213" s="80" t="s">
        <v>304</v>
      </c>
      <c r="D213" s="80"/>
      <c r="E213" s="80"/>
      <c r="F213" s="80"/>
    </row>
    <row r="214" spans="1:6" x14ac:dyDescent="0.3">
      <c r="A214" s="2"/>
      <c r="B214" s="30"/>
      <c r="C214" s="30"/>
      <c r="D214" s="30"/>
      <c r="E214" s="30"/>
      <c r="F214" s="30"/>
    </row>
    <row r="215" spans="1:6" x14ac:dyDescent="0.3">
      <c r="A215" s="2"/>
      <c r="B215" s="79" t="s">
        <v>307</v>
      </c>
      <c r="C215" s="30"/>
      <c r="D215" s="30"/>
      <c r="E215" s="30"/>
      <c r="F215" s="30"/>
    </row>
    <row r="216" spans="1:6" x14ac:dyDescent="0.3">
      <c r="A216" s="2"/>
      <c r="B216" s="30"/>
      <c r="C216" s="78" t="s">
        <v>306</v>
      </c>
      <c r="D216" s="78"/>
      <c r="E216" s="78"/>
      <c r="F216" s="78"/>
    </row>
    <row r="217" spans="1:6" x14ac:dyDescent="0.3">
      <c r="A217" s="2"/>
      <c r="B217" s="30"/>
      <c r="C217" s="78" t="s">
        <v>305</v>
      </c>
      <c r="D217" s="78"/>
      <c r="E217" s="78"/>
      <c r="F217" s="78"/>
    </row>
  </sheetData>
  <mergeCells count="65">
    <mergeCell ref="A211:B211"/>
    <mergeCell ref="C213:F213"/>
    <mergeCell ref="C216:F216"/>
    <mergeCell ref="C217:F217"/>
    <mergeCell ref="D62:F62"/>
    <mergeCell ref="A1:F1"/>
    <mergeCell ref="A3:F3"/>
    <mergeCell ref="A4:F4"/>
    <mergeCell ref="A6:A7"/>
    <mergeCell ref="B6:B7"/>
    <mergeCell ref="C6:C7"/>
    <mergeCell ref="D6:D7"/>
    <mergeCell ref="E6:E7"/>
    <mergeCell ref="F6:F7"/>
    <mergeCell ref="B57:F57"/>
    <mergeCell ref="B56:E56"/>
    <mergeCell ref="C58:F58"/>
    <mergeCell ref="D59:F59"/>
    <mergeCell ref="D60:F60"/>
    <mergeCell ref="D61:F61"/>
    <mergeCell ref="D74:F74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89:F89"/>
    <mergeCell ref="B77:E77"/>
    <mergeCell ref="C79:F79"/>
    <mergeCell ref="D80:F80"/>
    <mergeCell ref="D81:F81"/>
    <mergeCell ref="D82:F82"/>
    <mergeCell ref="D83:F83"/>
    <mergeCell ref="B78:F78"/>
    <mergeCell ref="D84:F84"/>
    <mergeCell ref="D85:F85"/>
    <mergeCell ref="D86:F86"/>
    <mergeCell ref="D87:F87"/>
    <mergeCell ref="D88:F88"/>
    <mergeCell ref="B208:E208"/>
    <mergeCell ref="D90:F90"/>
    <mergeCell ref="D91:F91"/>
    <mergeCell ref="D92:F92"/>
    <mergeCell ref="D93:F93"/>
    <mergeCell ref="D94:F94"/>
    <mergeCell ref="D95:F95"/>
    <mergeCell ref="B182:F182"/>
    <mergeCell ref="B99:F99"/>
    <mergeCell ref="B201:E201"/>
    <mergeCell ref="B202:E202"/>
    <mergeCell ref="B203:E203"/>
    <mergeCell ref="B204:E204"/>
    <mergeCell ref="B205:E205"/>
    <mergeCell ref="A200:B200"/>
    <mergeCell ref="B98:E98"/>
    <mergeCell ref="B181:E181"/>
    <mergeCell ref="B199:E199"/>
    <mergeCell ref="B206:E206"/>
    <mergeCell ref="B207:E207"/>
  </mergeCells>
  <pageMargins left="0.70000000000000007" right="0.70000000000000007" top="0.75" bottom="0.75" header="0.30000000000000004" footer="0.30000000000000004"/>
  <pageSetup paperSize="9" scale="75" orientation="portrait" r:id="rId1"/>
  <rowBreaks count="5" manualBreakCount="5">
    <brk id="56" max="16383" man="1"/>
    <brk id="77" max="16383" man="1"/>
    <brk id="98" max="16383" man="1"/>
    <brk id="181" max="16383" man="1"/>
    <brk id="1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Besima</dc:creator>
  <cp:lastModifiedBy>Kristijan Lončarić</cp:lastModifiedBy>
  <cp:lastPrinted>2021-12-29T08:23:03Z</cp:lastPrinted>
  <dcterms:created xsi:type="dcterms:W3CDTF">2021-12-13T14:28:54Z</dcterms:created>
  <dcterms:modified xsi:type="dcterms:W3CDTF">2021-12-29T08:27:14Z</dcterms:modified>
</cp:coreProperties>
</file>