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4\75-24 Najam fotokopirki 2025 i 2026\"/>
    </mc:Choice>
  </mc:AlternateContent>
  <xr:revisionPtr revIDLastSave="0" documentId="13_ncr:1_{2136DE32-AEB3-41D8-9D5D-DFFB7EF94A2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G23" i="2" s="1"/>
  <c r="F30" i="2"/>
  <c r="G30" i="2" s="1"/>
  <c r="F29" i="2"/>
  <c r="G29" i="2" s="1"/>
  <c r="F28" i="2"/>
  <c r="G28" i="2" s="1"/>
  <c r="F32" i="2"/>
  <c r="G32" i="2" s="1"/>
  <c r="F31" i="2"/>
  <c r="G31" i="2" s="1"/>
  <c r="F27" i="2"/>
  <c r="G27" i="2" s="1"/>
  <c r="F22" i="2"/>
  <c r="G22" i="2" s="1"/>
  <c r="F18" i="2"/>
  <c r="G18" i="2" s="1"/>
  <c r="F17" i="2"/>
  <c r="G17" i="2" s="1"/>
  <c r="F16" i="2"/>
  <c r="G16" i="2" s="1"/>
  <c r="F33" i="2" l="1"/>
  <c r="F39" i="2" s="1"/>
  <c r="G33" i="2"/>
  <c r="F11" i="2"/>
  <c r="G11" i="2" s="1"/>
  <c r="F12" i="2"/>
  <c r="G12" i="2" s="1"/>
  <c r="F10" i="2"/>
  <c r="F24" i="2"/>
  <c r="F38" i="2" s="1"/>
  <c r="B38" i="2"/>
  <c r="F13" i="2" l="1"/>
  <c r="F36" i="2" s="1"/>
  <c r="F19" i="2"/>
  <c r="F37" i="2" s="1"/>
  <c r="G10" i="2"/>
  <c r="G24" i="2"/>
  <c r="G38" i="2" s="1"/>
  <c r="F40" i="2" l="1"/>
  <c r="F41" i="2" s="1"/>
  <c r="F42" i="2" l="1"/>
  <c r="B39" i="2"/>
  <c r="G39" i="2" l="1"/>
  <c r="G19" i="2" l="1"/>
  <c r="G13" i="2" l="1"/>
  <c r="G36" i="2" s="1"/>
  <c r="B37" i="2"/>
  <c r="B36" i="2"/>
  <c r="G37" i="2" l="1"/>
  <c r="G40" i="2" l="1"/>
  <c r="G41" i="2" l="1"/>
  <c r="G42" i="2" s="1"/>
</calcChain>
</file>

<file path=xl/sharedStrings.xml><?xml version="1.0" encoding="utf-8"?>
<sst xmlns="http://schemas.openxmlformats.org/spreadsheetml/2006/main" count="83" uniqueCount="57">
  <si>
    <t>T R O Š K O V N I K</t>
  </si>
  <si>
    <t>R. br.</t>
  </si>
  <si>
    <t>Opis</t>
  </si>
  <si>
    <t>Jedinična mjera</t>
  </si>
  <si>
    <t>Jedinična cijena</t>
  </si>
  <si>
    <t>REKAPITULACIJA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</si>
  <si>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</si>
  <si>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</si>
  <si>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</si>
  <si>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</si>
  <si>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</si>
  <si>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</si>
  <si>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</si>
  <si>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</si>
  <si>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1.</t>
  </si>
  <si>
    <t>2.</t>
  </si>
  <si>
    <t>3.</t>
  </si>
  <si>
    <t>2.1.</t>
  </si>
  <si>
    <t>2.2.</t>
  </si>
  <si>
    <t>1.1.</t>
  </si>
  <si>
    <t>1.2.</t>
  </si>
  <si>
    <t>3.1.</t>
  </si>
  <si>
    <t>3.2.</t>
  </si>
  <si>
    <t>2.3.</t>
  </si>
  <si>
    <t>1.3.</t>
  </si>
  <si>
    <t>kom.</t>
  </si>
  <si>
    <t>4.</t>
  </si>
  <si>
    <t>4.1.</t>
  </si>
  <si>
    <t>Predmet nabave: Najam fotokopirnih uređaja u 2025. i 2026. godini</t>
  </si>
  <si>
    <t>Evidencijski broj nabave: 75/24</t>
  </si>
  <si>
    <t>Ukupni iznos za 12 mjeseci</t>
  </si>
  <si>
    <t>Ukupni iznos za 24 mjeseca</t>
  </si>
  <si>
    <t>Predviđena godišnja
količina</t>
  </si>
  <si>
    <t>NAJAM FOTOKOPIRNIH APARATA - TIP A (1 KOM.)</t>
  </si>
  <si>
    <t>Paušal za održavanje fotokopirnog aparata. Obračun po pojedinačnom aparatu za razdoblje od mjesec dana.</t>
  </si>
  <si>
    <t>Kopija (ispis) formata A4, crno-bijela (mono). Obračun po broju kopija (ispisa).</t>
  </si>
  <si>
    <t>Kopija (ispis) formata A4, u boji. Obračun po broju kopija (ispisa).</t>
  </si>
  <si>
    <t>NAJAM FOTOKOPIRNIH APARATA - TIP A (1 KOM.) - UKUPNO</t>
  </si>
  <si>
    <t>NAJAM FOTOKOPIRNIH APARATA - TIP B (1 KOM.)</t>
  </si>
  <si>
    <t>NAJAM FOTOKOPIRNIH APARATA - TIP C (5 KOM.)</t>
  </si>
  <si>
    <t>Paušal za održavanje fotokopirnog aparata. Obračun po pojedinačnom aparatu za razdoblje od mjesec dana (5 aparata x 12 mjeseci).</t>
  </si>
  <si>
    <t>Kopija (ispis) formata A4, crno-bijela (mono). Obračun po broju kopija (ispisa), zbirno za sve aparate.</t>
  </si>
  <si>
    <t>TINTE I TONERI ZA UREĐAJE U VLASNIŠTVU NARUČITELJA</t>
  </si>
  <si>
    <t>TINTE I TONERI ZA UREĐAJE U VLASNIŠTVU NARUČITELJA - UKUPNO</t>
  </si>
  <si>
    <t>4.2.</t>
  </si>
  <si>
    <t>4.3.</t>
  </si>
  <si>
    <t>4.4.</t>
  </si>
  <si>
    <t>4.5.</t>
  </si>
  <si>
    <t>4.6.</t>
  </si>
  <si>
    <r>
      <t xml:space="preserve">Uvjeti za realizaciju posla:
- </t>
    </r>
    <r>
      <rPr>
        <sz val="12"/>
        <color rgb="FF000000"/>
        <rFont val="Times New Roman"/>
        <family val="1"/>
        <charset val="238"/>
      </rPr>
      <t>tipovi fotokopirnih aparata koji su predmet najma te njihove minimalne tehničke karakteristike opisane su Prilogom 3. "Tehnička specifikacija ponuđene robe" Poziva na dostavu ponuda od 20. prosinca 2024., KLASA: 024-01/24-01/150, URBROJ: 2170-30-24-3
- svaka jednostrana kopija (ispis) A3 formata, obračunava se kao dvije jednostrane kopije (ispisa) A4 formata. Obostrana kopija (ispis) obračunava se kao dvije jednostrane kopije (ispisa)
- tinte iz stavaka 4.1. - 4.5. ovog Troškovnika dobavljaju se i ugrađuju u uređaj Canon PIXMA iX6850. Ponuditelju je dopušteno ugrađivati isključivo originalne proizvode proizvođača uređaja, odnosno niti u kojem slučaju nije dopušteno ugrađivati zamjenske proizvode
- toneri iz stavke 4.6. ovog Troškovnika dobavljaju se i ugrađuju u uređaj Canon i-SENSYS MF4550d. Ponuditelju je dopušteno ugrađivati zamjenske proizvode u sklopu predmetne stavke, u kojem slučaju je dužan snositi eventualne negativne posljedice takvog postupanja.</t>
    </r>
  </si>
  <si>
    <t>Dobava i ugradnja tinte CLI-551 XL BK. Obračun po uredno ugrađenom komadu.</t>
  </si>
  <si>
    <t>Dobava i ugradnja tinte CLI-551 XL CYAN. Obračun po uredno ugrađenom komadu.</t>
  </si>
  <si>
    <t>Dobava i ugradnja tinte CLI-551 XL MAGENTA. Obračun po uredno ugrađenom komadu.</t>
  </si>
  <si>
    <t>Dobava i ugradnja tinte CLI-551 XL YELLOW. Obračun po uredno ugrađenom komadu.</t>
  </si>
  <si>
    <t>Dobava i ugradnja tinte CL-550 PGBK XL. Obračun po uredno ugrađenom komadu.</t>
  </si>
  <si>
    <t>Toner za Canon i-SENSYS MF4550d. Obračun po uredno ugrađenom komadu.</t>
  </si>
  <si>
    <t>Popunjavaju se samo polja označena svijetlo plavom bojom, i to jediničnim cijenama bez PDV-a, odnosno nazivom proizvođala i modela ponuđenog proizvoda za određene stavke. Molimo ponuditelje da ne mijenjaju preostala polja. Naručitelj je u obrazac ubacio odgovarajuće formule za izračun cijene.
Ukoliko je ponuđena cijena nula, odnosno ponuditelj stavku nudi besplatno obvezan je u polje predviđeno za upis cijene iste upisati iznos od 0,00 odnosno 0,0000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</si>
</sst>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  <numFmt numFmtId="170" formatCode="#,##0.0000\ [$€-1]"/>
  </numFmts>
  <fonts count="15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A6A6A6"/>
      </patternFill>
    </fill>
    <fill>
      <patternFill patternType="solid">
        <fgColor theme="0" tint="-0.34998626667073579"/>
        <bgColor rgb="FFBFBFB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" fillId="0" borderId="0" applyNumberFormat="0" applyBorder="0" applyProtection="0"/>
  </cellStyleXfs>
  <cellXfs count="70">
    <xf numFmtId="0" fontId="0" fillId="0" borderId="0" xfId="0"/>
    <xf numFmtId="0" fontId="2" fillId="0" borderId="0" xfId="0" applyFont="1"/>
    <xf numFmtId="167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167" fontId="4" fillId="4" borderId="1" xfId="2" applyNumberFormat="1" applyFont="1" applyFill="1" applyBorder="1" applyAlignment="1" applyProtection="1">
      <alignment horizontal="center" vertical="center"/>
      <protection locked="0"/>
    </xf>
    <xf numFmtId="167" fontId="12" fillId="0" borderId="4" xfId="1" applyNumberFormat="1" applyFont="1" applyBorder="1" applyAlignment="1" applyProtection="1">
      <alignment horizontal="center" vertical="center"/>
    </xf>
    <xf numFmtId="4" fontId="4" fillId="5" borderId="7" xfId="1" applyNumberFormat="1" applyFont="1" applyFill="1" applyBorder="1" applyAlignment="1" applyProtection="1">
      <alignment vertical="center"/>
    </xf>
    <xf numFmtId="4" fontId="4" fillId="5" borderId="2" xfId="1" applyNumberFormat="1" applyFont="1" applyFill="1" applyBorder="1" applyAlignment="1" applyProtection="1">
      <alignment horizontal="center" vertical="center"/>
    </xf>
    <xf numFmtId="167" fontId="4" fillId="2" borderId="1" xfId="2" applyNumberFormat="1" applyFont="1" applyFill="1" applyBorder="1" applyAlignment="1" applyProtection="1">
      <alignment horizontal="center" vertical="center"/>
    </xf>
    <xf numFmtId="167" fontId="4" fillId="4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7" fontId="11" fillId="6" borderId="1" xfId="1" applyNumberFormat="1" applyFont="1" applyFill="1" applyBorder="1" applyAlignment="1" applyProtection="1">
      <alignment horizontal="center" vertical="center"/>
    </xf>
    <xf numFmtId="170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170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167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5" fillId="0" borderId="0" xfId="0" applyFont="1"/>
    <xf numFmtId="0" fontId="11" fillId="4" borderId="1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 indent="1"/>
    </xf>
    <xf numFmtId="0" fontId="11" fillId="6" borderId="2" xfId="0" applyFont="1" applyFill="1" applyBorder="1" applyAlignment="1">
      <alignment horizontal="center" vertical="center" wrapText="1"/>
    </xf>
    <xf numFmtId="4" fontId="11" fillId="6" borderId="2" xfId="0" applyNumberFormat="1" applyFont="1" applyFill="1" applyBorder="1" applyAlignment="1">
      <alignment horizontal="center" vertical="center" wrapText="1"/>
    </xf>
    <xf numFmtId="4" fontId="11" fillId="6" borderId="2" xfId="0" applyNumberFormat="1" applyFont="1" applyFill="1" applyBorder="1" applyAlignment="1">
      <alignment horizontal="center" vertical="center"/>
    </xf>
    <xf numFmtId="0" fontId="12" fillId="0" borderId="0" xfId="0" applyFont="1"/>
    <xf numFmtId="16" fontId="12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0" fontId="8" fillId="0" borderId="0" xfId="0" applyFont="1"/>
    <xf numFmtId="16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 wrapText="1" inden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13" fillId="0" borderId="0" xfId="0" applyFont="1"/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2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10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1" fillId="6" borderId="6" xfId="0" applyFont="1" applyFill="1" applyBorder="1" applyAlignment="1">
      <alignment horizontal="left" vertical="center" wrapText="1" indent="1"/>
    </xf>
    <xf numFmtId="0" fontId="11" fillId="6" borderId="7" xfId="0" applyFont="1" applyFill="1" applyBorder="1" applyAlignment="1">
      <alignment horizontal="left" vertical="center" wrapText="1" indent="1"/>
    </xf>
    <xf numFmtId="0" fontId="11" fillId="6" borderId="2" xfId="0" applyFont="1" applyFill="1" applyBorder="1" applyAlignment="1">
      <alignment horizontal="left" vertical="center" wrapText="1" indent="1"/>
    </xf>
    <xf numFmtId="0" fontId="11" fillId="6" borderId="5" xfId="0" applyFont="1" applyFill="1" applyBorder="1" applyAlignment="1">
      <alignment horizontal="left" vertical="center" wrapText="1" indent="1"/>
    </xf>
    <xf numFmtId="0" fontId="11" fillId="6" borderId="5" xfId="0" applyFont="1" applyFill="1" applyBorder="1" applyAlignment="1">
      <alignment horizontal="left" vertical="center" indent="1"/>
    </xf>
    <xf numFmtId="0" fontId="11" fillId="6" borderId="6" xfId="0" applyFont="1" applyFill="1" applyBorder="1" applyAlignment="1">
      <alignment horizontal="left" vertical="center" indent="1"/>
    </xf>
    <xf numFmtId="0" fontId="12" fillId="0" borderId="7" xfId="0" applyFont="1" applyBorder="1" applyAlignment="1">
      <alignment horizontal="center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3"/>
  <sheetViews>
    <sheetView workbookViewId="0">
      <selection activeCell="E7" sqref="E7"/>
    </sheetView>
  </sheetViews>
  <sheetFormatPr defaultRowHeight="15"/>
  <cols>
    <col min="8" max="8" width="18.42578125" customWidth="1"/>
  </cols>
  <sheetData>
    <row r="1" spans="1:8" ht="289.5" customHeight="1">
      <c r="A1" s="49" t="s">
        <v>56</v>
      </c>
      <c r="B1" s="49"/>
      <c r="C1" s="49"/>
      <c r="D1" s="49"/>
      <c r="E1" s="49"/>
      <c r="F1" s="49"/>
      <c r="G1" s="49"/>
      <c r="H1" s="49"/>
    </row>
    <row r="3" spans="1:8" ht="18.75">
      <c r="A3" s="1"/>
      <c r="B3" s="1"/>
      <c r="C3" s="1"/>
      <c r="D3" s="1"/>
      <c r="E3" s="1"/>
      <c r="F3" s="1"/>
      <c r="G3" s="1"/>
      <c r="H3" s="1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tabSelected="1" view="pageBreakPreview" zoomScale="145" zoomScaleNormal="115" zoomScaleSheetLayoutView="145" workbookViewId="0">
      <selection sqref="A1:G1"/>
    </sheetView>
  </sheetViews>
  <sheetFormatPr defaultColWidth="8.140625" defaultRowHeight="15"/>
  <cols>
    <col min="1" max="1" width="7" style="15" customWidth="1"/>
    <col min="2" max="2" width="63.85546875" style="45" customWidth="1"/>
    <col min="3" max="3" width="9.42578125" style="15" customWidth="1"/>
    <col min="4" max="4" width="11" style="15" customWidth="1"/>
    <col min="5" max="5" width="13" style="47" customWidth="1"/>
    <col min="6" max="7" width="13.140625" style="47" customWidth="1"/>
    <col min="8" max="8" width="8.140625" style="15" customWidth="1"/>
    <col min="9" max="16384" width="8.140625" style="15"/>
  </cols>
  <sheetData>
    <row r="1" spans="1:7" ht="20.25">
      <c r="A1" s="59" t="s">
        <v>0</v>
      </c>
      <c r="B1" s="59"/>
      <c r="C1" s="59"/>
      <c r="D1" s="59"/>
      <c r="E1" s="59"/>
      <c r="F1" s="59"/>
      <c r="G1" s="59"/>
    </row>
    <row r="2" spans="1:7" s="16" customFormat="1" ht="12.75" customHeight="1">
      <c r="A2" s="62"/>
      <c r="B2" s="62"/>
      <c r="C2" s="62"/>
      <c r="D2" s="62"/>
      <c r="E2" s="62"/>
      <c r="F2" s="62"/>
      <c r="G2" s="62"/>
    </row>
    <row r="3" spans="1:7" s="16" customFormat="1" ht="15.75">
      <c r="A3" s="51" t="s">
        <v>28</v>
      </c>
      <c r="B3" s="51"/>
      <c r="C3" s="51"/>
      <c r="D3" s="51"/>
      <c r="E3" s="51"/>
      <c r="F3" s="51"/>
      <c r="G3" s="51"/>
    </row>
    <row r="4" spans="1:7" s="16" customFormat="1" ht="15.75">
      <c r="A4" s="60" t="s">
        <v>29</v>
      </c>
      <c r="B4" s="60"/>
      <c r="C4" s="60"/>
      <c r="D4" s="60"/>
      <c r="E4" s="60"/>
      <c r="F4" s="60"/>
      <c r="G4" s="60"/>
    </row>
    <row r="5" spans="1:7" s="16" customFormat="1" ht="12.75" customHeight="1">
      <c r="A5" s="61"/>
      <c r="B5" s="61"/>
      <c r="C5" s="61"/>
      <c r="D5" s="61"/>
      <c r="E5" s="61"/>
      <c r="F5" s="61"/>
      <c r="G5" s="61"/>
    </row>
    <row r="6" spans="1:7" s="16" customFormat="1" ht="143.25" customHeight="1">
      <c r="A6" s="51" t="s">
        <v>49</v>
      </c>
      <c r="B6" s="51"/>
      <c r="C6" s="51"/>
      <c r="D6" s="51"/>
      <c r="E6" s="51"/>
      <c r="F6" s="51"/>
      <c r="G6" s="51"/>
    </row>
    <row r="7" spans="1:7" s="16" customFormat="1" ht="12.75" customHeight="1" thickBot="1">
      <c r="A7" s="50"/>
      <c r="B7" s="50"/>
      <c r="C7" s="50"/>
      <c r="D7" s="50"/>
      <c r="E7" s="50"/>
      <c r="F7" s="50"/>
      <c r="G7" s="50"/>
    </row>
    <row r="8" spans="1:7" s="16" customFormat="1" ht="39" thickBot="1">
      <c r="A8" s="17" t="s">
        <v>1</v>
      </c>
      <c r="B8" s="17" t="s">
        <v>2</v>
      </c>
      <c r="C8" s="17" t="s">
        <v>3</v>
      </c>
      <c r="D8" s="17" t="s">
        <v>32</v>
      </c>
      <c r="E8" s="18" t="s">
        <v>4</v>
      </c>
      <c r="F8" s="18" t="s">
        <v>30</v>
      </c>
      <c r="G8" s="18" t="s">
        <v>31</v>
      </c>
    </row>
    <row r="9" spans="1:7" s="24" customFormat="1" ht="24" customHeight="1" thickBot="1">
      <c r="A9" s="19" t="s">
        <v>14</v>
      </c>
      <c r="B9" s="20" t="s">
        <v>33</v>
      </c>
      <c r="C9" s="21"/>
      <c r="D9" s="21"/>
      <c r="E9" s="22"/>
      <c r="F9" s="23"/>
      <c r="G9" s="23"/>
    </row>
    <row r="10" spans="1:7" s="16" customFormat="1" ht="26.25" thickBot="1">
      <c r="A10" s="25" t="s">
        <v>19</v>
      </c>
      <c r="B10" s="26" t="s">
        <v>34</v>
      </c>
      <c r="C10" s="27" t="s">
        <v>25</v>
      </c>
      <c r="D10" s="28">
        <v>12</v>
      </c>
      <c r="E10" s="14"/>
      <c r="F10" s="4">
        <f>D10*E10</f>
        <v>0</v>
      </c>
      <c r="G10" s="4">
        <f>F10*2</f>
        <v>0</v>
      </c>
    </row>
    <row r="11" spans="1:7" s="16" customFormat="1" ht="16.5" thickBot="1">
      <c r="A11" s="29" t="s">
        <v>20</v>
      </c>
      <c r="B11" s="30" t="s">
        <v>35</v>
      </c>
      <c r="C11" s="31" t="s">
        <v>25</v>
      </c>
      <c r="D11" s="32">
        <v>35000</v>
      </c>
      <c r="E11" s="13"/>
      <c r="F11" s="4">
        <f t="shared" ref="F11:F12" si="0">D11*E11</f>
        <v>0</v>
      </c>
      <c r="G11" s="4">
        <f t="shared" ref="G11:G12" si="1">F11*2</f>
        <v>0</v>
      </c>
    </row>
    <row r="12" spans="1:7" s="16" customFormat="1" ht="16.5" thickBot="1">
      <c r="A12" s="33" t="s">
        <v>24</v>
      </c>
      <c r="B12" s="30" t="s">
        <v>36</v>
      </c>
      <c r="C12" s="34" t="s">
        <v>25</v>
      </c>
      <c r="D12" s="35">
        <v>30000</v>
      </c>
      <c r="E12" s="12"/>
      <c r="F12" s="4">
        <f t="shared" si="0"/>
        <v>0</v>
      </c>
      <c r="G12" s="4">
        <f t="shared" si="1"/>
        <v>0</v>
      </c>
    </row>
    <row r="13" spans="1:7" s="24" customFormat="1" ht="24" customHeight="1" thickBot="1">
      <c r="A13" s="19" t="s">
        <v>14</v>
      </c>
      <c r="B13" s="67" t="s">
        <v>37</v>
      </c>
      <c r="C13" s="67"/>
      <c r="D13" s="67"/>
      <c r="E13" s="68"/>
      <c r="F13" s="11">
        <f>SUM(F10:F12)</f>
        <v>0</v>
      </c>
      <c r="G13" s="11">
        <f>SUM(G10:G12)</f>
        <v>0</v>
      </c>
    </row>
    <row r="14" spans="1:7" s="24" customFormat="1" ht="13.5" thickBot="1">
      <c r="A14" s="69"/>
      <c r="B14" s="69"/>
      <c r="C14" s="69"/>
      <c r="D14" s="69"/>
      <c r="E14" s="69"/>
      <c r="F14" s="69"/>
      <c r="G14" s="69"/>
    </row>
    <row r="15" spans="1:7" s="24" customFormat="1" ht="24" customHeight="1" thickBot="1">
      <c r="A15" s="19" t="s">
        <v>15</v>
      </c>
      <c r="B15" s="63" t="s">
        <v>38</v>
      </c>
      <c r="C15" s="64"/>
      <c r="D15" s="64"/>
      <c r="E15" s="64"/>
      <c r="F15" s="64"/>
      <c r="G15" s="65"/>
    </row>
    <row r="16" spans="1:7" s="16" customFormat="1" ht="26.25" thickBot="1">
      <c r="A16" s="25" t="s">
        <v>17</v>
      </c>
      <c r="B16" s="26" t="s">
        <v>34</v>
      </c>
      <c r="C16" s="27" t="s">
        <v>25</v>
      </c>
      <c r="D16" s="28">
        <v>12</v>
      </c>
      <c r="E16" s="2"/>
      <c r="F16" s="4">
        <f>D16*E16</f>
        <v>0</v>
      </c>
      <c r="G16" s="4">
        <f>F16*2</f>
        <v>0</v>
      </c>
    </row>
    <row r="17" spans="1:7" s="16" customFormat="1" ht="16.5" thickBot="1">
      <c r="A17" s="29" t="s">
        <v>18</v>
      </c>
      <c r="B17" s="30" t="s">
        <v>35</v>
      </c>
      <c r="C17" s="31" t="s">
        <v>25</v>
      </c>
      <c r="D17" s="32">
        <v>10000</v>
      </c>
      <c r="E17" s="13"/>
      <c r="F17" s="4">
        <f t="shared" ref="F17:F18" si="2">D17*E17</f>
        <v>0</v>
      </c>
      <c r="G17" s="4">
        <f t="shared" ref="G17:G18" si="3">F17*2</f>
        <v>0</v>
      </c>
    </row>
    <row r="18" spans="1:7" s="16" customFormat="1" ht="16.5" thickBot="1">
      <c r="A18" s="29" t="s">
        <v>23</v>
      </c>
      <c r="B18" s="30" t="s">
        <v>36</v>
      </c>
      <c r="C18" s="31" t="s">
        <v>25</v>
      </c>
      <c r="D18" s="32">
        <v>3000</v>
      </c>
      <c r="E18" s="12"/>
      <c r="F18" s="4">
        <f t="shared" si="2"/>
        <v>0</v>
      </c>
      <c r="G18" s="4">
        <f t="shared" si="3"/>
        <v>0</v>
      </c>
    </row>
    <row r="19" spans="1:7" s="36" customFormat="1" ht="24" customHeight="1" thickBot="1">
      <c r="A19" s="19" t="s">
        <v>15</v>
      </c>
      <c r="B19" s="66" t="s">
        <v>38</v>
      </c>
      <c r="C19" s="66"/>
      <c r="D19" s="66"/>
      <c r="E19" s="63"/>
      <c r="F19" s="11">
        <f>SUM(F16:F18)</f>
        <v>0</v>
      </c>
      <c r="G19" s="11">
        <f>SUM(G16:G18)</f>
        <v>0</v>
      </c>
    </row>
    <row r="20" spans="1:7" s="16" customFormat="1" ht="13.5" customHeight="1" thickBot="1">
      <c r="A20" s="52"/>
      <c r="B20" s="52"/>
      <c r="C20" s="52"/>
      <c r="D20" s="52"/>
      <c r="E20" s="52"/>
      <c r="F20" s="52"/>
      <c r="G20" s="52"/>
    </row>
    <row r="21" spans="1:7" s="24" customFormat="1" ht="24" customHeight="1" thickBot="1">
      <c r="A21" s="19" t="s">
        <v>16</v>
      </c>
      <c r="B21" s="63" t="s">
        <v>39</v>
      </c>
      <c r="C21" s="64"/>
      <c r="D21" s="64"/>
      <c r="E21" s="64"/>
      <c r="F21" s="64"/>
      <c r="G21" s="65"/>
    </row>
    <row r="22" spans="1:7" s="16" customFormat="1" ht="26.25" thickBot="1">
      <c r="A22" s="25" t="s">
        <v>21</v>
      </c>
      <c r="B22" s="26" t="s">
        <v>40</v>
      </c>
      <c r="C22" s="27" t="s">
        <v>25</v>
      </c>
      <c r="D22" s="28">
        <v>60</v>
      </c>
      <c r="E22" s="2"/>
      <c r="F22" s="4">
        <f>D22*E22</f>
        <v>0</v>
      </c>
      <c r="G22" s="4">
        <f>F22*2</f>
        <v>0</v>
      </c>
    </row>
    <row r="23" spans="1:7" s="16" customFormat="1" ht="26.25" thickBot="1">
      <c r="A23" s="29" t="s">
        <v>22</v>
      </c>
      <c r="B23" s="30" t="s">
        <v>41</v>
      </c>
      <c r="C23" s="31" t="s">
        <v>25</v>
      </c>
      <c r="D23" s="32">
        <v>60000</v>
      </c>
      <c r="E23" s="13"/>
      <c r="F23" s="4">
        <f>D23*E23</f>
        <v>0</v>
      </c>
      <c r="G23" s="4">
        <f>F23*2</f>
        <v>0</v>
      </c>
    </row>
    <row r="24" spans="1:7" s="36" customFormat="1" ht="24" customHeight="1" thickBot="1">
      <c r="A24" s="19" t="s">
        <v>16</v>
      </c>
      <c r="B24" s="66" t="s">
        <v>39</v>
      </c>
      <c r="C24" s="66"/>
      <c r="D24" s="66"/>
      <c r="E24" s="63"/>
      <c r="F24" s="11">
        <f>SUM(F22:F23)</f>
        <v>0</v>
      </c>
      <c r="G24" s="11">
        <f>SUM(G22:G23)</f>
        <v>0</v>
      </c>
    </row>
    <row r="25" spans="1:7" s="16" customFormat="1" ht="13.5" customHeight="1" thickBot="1">
      <c r="A25" s="69"/>
      <c r="B25" s="69"/>
      <c r="C25" s="69"/>
      <c r="D25" s="69"/>
      <c r="E25" s="69"/>
      <c r="F25" s="69"/>
      <c r="G25" s="69"/>
    </row>
    <row r="26" spans="1:7" s="24" customFormat="1" ht="24" customHeight="1" thickBot="1">
      <c r="A26" s="19" t="s">
        <v>26</v>
      </c>
      <c r="B26" s="63" t="s">
        <v>42</v>
      </c>
      <c r="C26" s="64"/>
      <c r="D26" s="64"/>
      <c r="E26" s="64"/>
      <c r="F26" s="64"/>
      <c r="G26" s="65"/>
    </row>
    <row r="27" spans="1:7" s="16" customFormat="1" ht="16.5" customHeight="1" thickBot="1">
      <c r="A27" s="37" t="s">
        <v>27</v>
      </c>
      <c r="B27" s="26" t="s">
        <v>50</v>
      </c>
      <c r="C27" s="27" t="s">
        <v>25</v>
      </c>
      <c r="D27" s="28">
        <v>5</v>
      </c>
      <c r="E27" s="2"/>
      <c r="F27" s="4">
        <f>D27*E27</f>
        <v>0</v>
      </c>
      <c r="G27" s="4">
        <f>F27*2</f>
        <v>0</v>
      </c>
    </row>
    <row r="28" spans="1:7" s="16" customFormat="1" ht="26.25" thickBot="1">
      <c r="A28" s="38" t="s">
        <v>44</v>
      </c>
      <c r="B28" s="26" t="s">
        <v>51</v>
      </c>
      <c r="C28" s="31" t="s">
        <v>25</v>
      </c>
      <c r="D28" s="32">
        <v>5</v>
      </c>
      <c r="E28" s="2"/>
      <c r="F28" s="4">
        <f>D28*E28</f>
        <v>0</v>
      </c>
      <c r="G28" s="4">
        <f>F28*2</f>
        <v>0</v>
      </c>
    </row>
    <row r="29" spans="1:7" s="16" customFormat="1" ht="26.25" thickBot="1">
      <c r="A29" s="37" t="s">
        <v>45</v>
      </c>
      <c r="B29" s="26" t="s">
        <v>52</v>
      </c>
      <c r="C29" s="27" t="s">
        <v>25</v>
      </c>
      <c r="D29" s="28">
        <v>5</v>
      </c>
      <c r="E29" s="2"/>
      <c r="F29" s="4">
        <f t="shared" ref="F29:F30" si="4">D29*E29</f>
        <v>0</v>
      </c>
      <c r="G29" s="4">
        <f t="shared" ref="G29:G30" si="5">F29*2</f>
        <v>0</v>
      </c>
    </row>
    <row r="30" spans="1:7" s="16" customFormat="1" ht="26.25" thickBot="1">
      <c r="A30" s="38" t="s">
        <v>46</v>
      </c>
      <c r="B30" s="26" t="s">
        <v>53</v>
      </c>
      <c r="C30" s="31" t="s">
        <v>25</v>
      </c>
      <c r="D30" s="32">
        <v>5</v>
      </c>
      <c r="E30" s="2"/>
      <c r="F30" s="4">
        <f t="shared" si="4"/>
        <v>0</v>
      </c>
      <c r="G30" s="4">
        <f t="shared" si="5"/>
        <v>0</v>
      </c>
    </row>
    <row r="31" spans="1:7" s="16" customFormat="1" ht="26.25" thickBot="1">
      <c r="A31" s="37" t="s">
        <v>47</v>
      </c>
      <c r="B31" s="26" t="s">
        <v>54</v>
      </c>
      <c r="C31" s="27" t="s">
        <v>25</v>
      </c>
      <c r="D31" s="28">
        <v>5</v>
      </c>
      <c r="E31" s="2"/>
      <c r="F31" s="4">
        <f t="shared" ref="F31:F32" si="6">D31*E31</f>
        <v>0</v>
      </c>
      <c r="G31" s="4">
        <f t="shared" ref="G31:G32" si="7">F31*2</f>
        <v>0</v>
      </c>
    </row>
    <row r="32" spans="1:7" s="16" customFormat="1" ht="16.5" thickBot="1">
      <c r="A32" s="38" t="s">
        <v>48</v>
      </c>
      <c r="B32" s="30" t="s">
        <v>55</v>
      </c>
      <c r="C32" s="31" t="s">
        <v>25</v>
      </c>
      <c r="D32" s="32">
        <v>5</v>
      </c>
      <c r="E32" s="2"/>
      <c r="F32" s="4">
        <f t="shared" si="6"/>
        <v>0</v>
      </c>
      <c r="G32" s="4">
        <f t="shared" si="7"/>
        <v>0</v>
      </c>
    </row>
    <row r="33" spans="1:7" s="36" customFormat="1" ht="24" customHeight="1" thickBot="1">
      <c r="A33" s="19" t="s">
        <v>26</v>
      </c>
      <c r="B33" s="67" t="s">
        <v>43</v>
      </c>
      <c r="C33" s="67"/>
      <c r="D33" s="67"/>
      <c r="E33" s="68"/>
      <c r="F33" s="11">
        <f>SUM(F27:F32)</f>
        <v>0</v>
      </c>
      <c r="G33" s="11">
        <f>SUM(G27:G32)</f>
        <v>0</v>
      </c>
    </row>
    <row r="34" spans="1:7" s="16" customFormat="1" ht="13.5" customHeight="1" thickBot="1">
      <c r="A34" s="52"/>
      <c r="B34" s="52"/>
      <c r="C34" s="52"/>
      <c r="D34" s="52"/>
      <c r="E34" s="52"/>
      <c r="F34" s="52"/>
      <c r="G34" s="52"/>
    </row>
    <row r="35" spans="1:7" s="43" customFormat="1" ht="24" customHeight="1" thickBot="1">
      <c r="A35" s="39"/>
      <c r="B35" s="40" t="s">
        <v>5</v>
      </c>
      <c r="C35" s="41"/>
      <c r="D35" s="5"/>
      <c r="E35" s="42"/>
      <c r="F35" s="6"/>
      <c r="G35" s="6"/>
    </row>
    <row r="36" spans="1:7" s="43" customFormat="1" ht="24" customHeight="1" thickBot="1">
      <c r="A36" s="44" t="s">
        <v>14</v>
      </c>
      <c r="B36" s="58" t="str">
        <f>B9</f>
        <v>NAJAM FOTOKOPIRNIH APARATA - TIP A (1 KOM.)</v>
      </c>
      <c r="C36" s="58"/>
      <c r="D36" s="58"/>
      <c r="E36" s="58"/>
      <c r="F36" s="7">
        <f>F13</f>
        <v>0</v>
      </c>
      <c r="G36" s="7">
        <f>G13</f>
        <v>0</v>
      </c>
    </row>
    <row r="37" spans="1:7" s="43" customFormat="1" ht="24" customHeight="1" thickBot="1">
      <c r="A37" s="44" t="s">
        <v>15</v>
      </c>
      <c r="B37" s="54" t="str">
        <f>B15</f>
        <v>NAJAM FOTOKOPIRNIH APARATA - TIP B (1 KOM.)</v>
      </c>
      <c r="C37" s="54"/>
      <c r="D37" s="54"/>
      <c r="E37" s="54"/>
      <c r="F37" s="7">
        <f>F19</f>
        <v>0</v>
      </c>
      <c r="G37" s="7">
        <f>G19</f>
        <v>0</v>
      </c>
    </row>
    <row r="38" spans="1:7" s="43" customFormat="1" ht="24" customHeight="1" thickBot="1">
      <c r="A38" s="44" t="s">
        <v>16</v>
      </c>
      <c r="B38" s="54" t="str">
        <f>B21</f>
        <v>NAJAM FOTOKOPIRNIH APARATA - TIP C (5 KOM.)</v>
      </c>
      <c r="C38" s="54"/>
      <c r="D38" s="54"/>
      <c r="E38" s="54"/>
      <c r="F38" s="7">
        <f>F24</f>
        <v>0</v>
      </c>
      <c r="G38" s="7">
        <f>G24</f>
        <v>0</v>
      </c>
    </row>
    <row r="39" spans="1:7" s="43" customFormat="1" ht="24" customHeight="1" thickBot="1">
      <c r="A39" s="44" t="s">
        <v>26</v>
      </c>
      <c r="B39" s="58" t="str">
        <f>B26</f>
        <v>TINTE I TONERI ZA UREĐAJE U VLASNIŠTVU NARUČITELJA</v>
      </c>
      <c r="C39" s="58"/>
      <c r="D39" s="58"/>
      <c r="E39" s="58"/>
      <c r="F39" s="7">
        <f>F33</f>
        <v>0</v>
      </c>
      <c r="G39" s="7">
        <f>G33</f>
        <v>0</v>
      </c>
    </row>
    <row r="40" spans="1:7" s="43" customFormat="1" ht="24" customHeight="1" thickBot="1">
      <c r="A40" s="16"/>
      <c r="B40" s="55" t="s">
        <v>6</v>
      </c>
      <c r="C40" s="55"/>
      <c r="D40" s="55"/>
      <c r="E40" s="55"/>
      <c r="F40" s="8">
        <f>SUM(F36:F39)</f>
        <v>0</v>
      </c>
      <c r="G40" s="8">
        <f>SUM(G36:G39)</f>
        <v>0</v>
      </c>
    </row>
    <row r="41" spans="1:7" s="43" customFormat="1" ht="24" customHeight="1" thickBot="1">
      <c r="A41" s="16"/>
      <c r="B41" s="55" t="s">
        <v>7</v>
      </c>
      <c r="C41" s="55"/>
      <c r="D41" s="55"/>
      <c r="E41" s="55"/>
      <c r="F41" s="3">
        <f>F40*0.25</f>
        <v>0</v>
      </c>
      <c r="G41" s="3">
        <f>G40*0.25</f>
        <v>0</v>
      </c>
    </row>
    <row r="42" spans="1:7" s="43" customFormat="1" ht="24" customHeight="1" thickBot="1">
      <c r="A42" s="16"/>
      <c r="B42" s="55" t="s">
        <v>8</v>
      </c>
      <c r="C42" s="55"/>
      <c r="D42" s="55"/>
      <c r="E42" s="55"/>
      <c r="F42" s="8">
        <f>SUM(F40:F41)</f>
        <v>0</v>
      </c>
      <c r="G42" s="8">
        <f>SUM(G40:G41)</f>
        <v>0</v>
      </c>
    </row>
    <row r="43" spans="1:7" s="43" customFormat="1" ht="15.75">
      <c r="A43" s="15"/>
      <c r="B43" s="45"/>
      <c r="C43" s="15"/>
      <c r="D43" s="15"/>
      <c r="E43" s="46"/>
      <c r="F43" s="46"/>
      <c r="G43" s="46"/>
    </row>
    <row r="44" spans="1:7" s="43" customFormat="1" ht="15.75">
      <c r="A44" s="15"/>
      <c r="B44" s="45"/>
      <c r="C44" s="15"/>
      <c r="D44" s="15"/>
      <c r="E44" s="46"/>
      <c r="F44" s="46"/>
      <c r="G44" s="46"/>
    </row>
    <row r="45" spans="1:7" s="43" customFormat="1" ht="15.75">
      <c r="A45" s="56" t="s">
        <v>9</v>
      </c>
      <c r="B45" s="56"/>
      <c r="C45" s="15"/>
      <c r="D45" s="15"/>
      <c r="E45" s="47"/>
      <c r="F45" s="47"/>
      <c r="G45" s="47"/>
    </row>
    <row r="46" spans="1:7" s="43" customFormat="1" ht="15.75">
      <c r="A46" s="15"/>
      <c r="B46" s="45"/>
      <c r="C46" s="53" t="s">
        <v>12</v>
      </c>
      <c r="D46" s="53"/>
      <c r="E46" s="53"/>
      <c r="F46" s="53"/>
      <c r="G46" s="53"/>
    </row>
    <row r="47" spans="1:7" s="43" customFormat="1" ht="15.75">
      <c r="A47" s="15"/>
      <c r="B47" s="45"/>
      <c r="C47" s="9"/>
      <c r="D47" s="9"/>
      <c r="E47" s="10"/>
      <c r="F47" s="10"/>
      <c r="G47" s="10"/>
    </row>
    <row r="48" spans="1:7" s="43" customFormat="1" ht="15.75">
      <c r="A48" s="15"/>
      <c r="B48" s="48" t="s">
        <v>13</v>
      </c>
      <c r="C48" s="9"/>
      <c r="D48" s="9"/>
      <c r="E48" s="10"/>
      <c r="F48" s="10"/>
      <c r="G48" s="10"/>
    </row>
    <row r="49" spans="1:7" s="16" customFormat="1" ht="15.75">
      <c r="A49" s="15"/>
      <c r="B49" s="45"/>
      <c r="C49" s="57" t="s">
        <v>10</v>
      </c>
      <c r="D49" s="57"/>
      <c r="E49" s="57"/>
      <c r="F49" s="57"/>
      <c r="G49" s="57"/>
    </row>
    <row r="50" spans="1:7" s="16" customFormat="1" ht="15.75">
      <c r="A50" s="15"/>
      <c r="B50" s="45"/>
      <c r="C50" s="53" t="s">
        <v>11</v>
      </c>
      <c r="D50" s="53"/>
      <c r="E50" s="53"/>
      <c r="F50" s="53"/>
      <c r="G50" s="53"/>
    </row>
  </sheetData>
  <sheetProtection algorithmName="SHA-512" hashValue="7eGYPsq/GHw7Dh57t25W6v4RPn0ee4wBxHlynn/KtFYnrFynxdHbTTu3cefcDxnggmVFqb0AIaYwGzvfv26HkQ==" saltValue="Yhm9Z7Iq9EsfNMVw8ozLfA==" spinCount="100000" sheet="1" objects="1" scenarios="1"/>
  <mergeCells count="29">
    <mergeCell ref="B26:G26"/>
    <mergeCell ref="B13:E13"/>
    <mergeCell ref="B21:G21"/>
    <mergeCell ref="B33:E33"/>
    <mergeCell ref="B24:E24"/>
    <mergeCell ref="A25:G25"/>
    <mergeCell ref="A20:G20"/>
    <mergeCell ref="A14:G14"/>
    <mergeCell ref="A1:G1"/>
    <mergeCell ref="A3:G3"/>
    <mergeCell ref="A4:G4"/>
    <mergeCell ref="A5:G5"/>
    <mergeCell ref="A2:G2"/>
    <mergeCell ref="A7:G7"/>
    <mergeCell ref="A6:G6"/>
    <mergeCell ref="A34:G34"/>
    <mergeCell ref="C50:G50"/>
    <mergeCell ref="B37:E37"/>
    <mergeCell ref="B40:E40"/>
    <mergeCell ref="B41:E41"/>
    <mergeCell ref="B42:E42"/>
    <mergeCell ref="A45:B45"/>
    <mergeCell ref="C46:G46"/>
    <mergeCell ref="C49:G49"/>
    <mergeCell ref="B39:E39"/>
    <mergeCell ref="B38:E38"/>
    <mergeCell ref="B15:G15"/>
    <mergeCell ref="B19:E19"/>
    <mergeCell ref="B36:E36"/>
  </mergeCells>
  <phoneticPr fontId="6" type="noConversion"/>
  <pageMargins left="0.70000000000000007" right="0.70000000000000007" top="0.75" bottom="0.75" header="0.30000000000000004" footer="0.30000000000000004"/>
  <pageSetup paperSize="9" scale="97" fitToHeight="0" orientation="landscape" r:id="rId1"/>
  <rowBreaks count="2" manualBreakCount="2">
    <brk id="19" max="6" man="1"/>
    <brk id="3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2024-12-19T08:07:09Z</cp:lastPrinted>
  <dcterms:created xsi:type="dcterms:W3CDTF">2021-12-13T14:27:14Z</dcterms:created>
  <dcterms:modified xsi:type="dcterms:W3CDTF">2024-12-20T07:12:49Z</dcterms:modified>
</cp:coreProperties>
</file>