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7-24 Zaštitari\"/>
    </mc:Choice>
  </mc:AlternateContent>
  <xr:revisionPtr revIDLastSave="0" documentId="13_ncr:1_{C144E7D3-A95D-4448-839F-7F6E182910F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5" i="2" l="1"/>
  <c r="F15" i="2"/>
  <c r="F14" i="2"/>
  <c r="F13" i="2"/>
  <c r="F12" i="2"/>
  <c r="F11" i="2"/>
  <c r="F19" i="2" l="1"/>
  <c r="F9" i="2"/>
  <c r="F20" i="2" l="1"/>
  <c r="F10" i="2"/>
  <c r="F16" i="2" s="1"/>
  <c r="B30" i="2" l="1"/>
  <c r="B29" i="2"/>
  <c r="B28" i="2"/>
  <c r="F28" i="2" l="1"/>
  <c r="F30" i="2" l="1"/>
  <c r="F29" i="2"/>
  <c r="F31" i="2" l="1"/>
  <c r="F32" i="2" s="1"/>
  <c r="F33" i="2" s="1"/>
</calcChain>
</file>

<file path=xl/sharedStrings.xml><?xml version="1.0" encoding="utf-8"?>
<sst xmlns="http://schemas.openxmlformats.org/spreadsheetml/2006/main" count="63" uniqueCount="48">
  <si>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</si>
  <si>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</si>
  <si>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</si>
  <si>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</si>
  <si>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</si>
  <si>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</si>
  <si>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</si>
  <si>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</si>
  <si>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</si>
  <si>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</si>
  <si>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</si>
  <si>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</si>
  <si>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</si>
  <si>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</si>
  <si>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</si>
  <si>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</si>
  <si>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</si>
  <si>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</si>
  <si>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</si>
  <si>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</si>
  <si>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</si>
  <si>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1.1.</t>
  </si>
  <si>
    <t>1.2.</t>
  </si>
  <si>
    <t>3.1.</t>
  </si>
  <si>
    <t>1.3.</t>
  </si>
  <si>
    <t>1.4.</t>
  </si>
  <si>
    <t>1.5.</t>
  </si>
  <si>
    <t>1.6.</t>
  </si>
  <si>
    <t>1.7.</t>
  </si>
  <si>
    <t>Predmet nabave: Usluge tjelesne zaštite osoba i imovine u 2024. godini</t>
  </si>
  <si>
    <t>Evidencijski broj nabave: 7/24</t>
  </si>
  <si>
    <t>Koncert, svibanj, od 19:30 do 22:30, Njivice (Lukobran) - 2 zaštitara/redara.</t>
  </si>
  <si>
    <t>h</t>
  </si>
  <si>
    <t>Festival ženskih klapa "Omišljanska rozeta", 4. kolovoza 2024. od 20:00 do 0:00, Omišalj (Placa) - 6 zaštitara/redara.</t>
  </si>
  <si>
    <t>Zabavni program za Dan Općine Omišalj, od 21. svibnja 2024. u 19:00 do 22. svibnja 2024. u 3:00, Omišalj (Placa) - 4 zaštitara/redara. Obračun po radnom satu zaštitara/redara.</t>
  </si>
  <si>
    <t>„Dvizanje bandiri“, 15. kolovoza 2024. od 2:00 do 6:00, Omišalj (Placa) - 2 zaštitara/redara. Obračun po radnom satu zaštitara/redara.</t>
  </si>
  <si>
    <t>Fešta „Stomorina“, od 16. kolovoza 2024. u 20:00 do 17. kolovoza 2024. u 5:00, Omišalj (Placa, Prikešte, Vele Steni) - od 10 do 12 zaštitara/redara. Obračun po radnom satu zaštitara/redara.</t>
  </si>
  <si>
    <t>Fešta „Mala Gospoja“, od 8. rujna 2024. u 20:00 do 9. rujna 2024. u 3:00, Njivice (Placa) - 8 zaštitara/redara. Obračun po radnom satu zaštitara/redara.</t>
  </si>
  <si>
    <t>REDARSKE USLUGE - MANIFESTACIJE/DOGAĐANJA</t>
  </si>
  <si>
    <t>REDARSKE USLUGE - MANIFESTACIJE/DOGAĐANJA - UKUPNO</t>
  </si>
  <si>
    <t>REDOVITO OBILAŽENJE JAVNIH POVRŠINA</t>
  </si>
  <si>
    <t>REDOVITO OBILAŽENJE JAVNIH POVRŠINA - UKUPNO</t>
  </si>
  <si>
    <t>Redarske usluge u slučaju organizacije dodatnih manifestacija/događanja, po potrebi Naručitelja. Posao će se u pravilu obavljati u večernjim/noćnim satima. Obračun po radnom satu zaštitara/redara.</t>
  </si>
  <si>
    <t>ZAŠTITA IMOVINE - DRUŠTVENI DOM OMIŠALJ</t>
  </si>
  <si>
    <t>ZAŠTITA IMOVINE - DRUŠTVENI DOM OMIŠALJ - UKUPNO</t>
  </si>
  <si>
    <t>Redovito obilaženje javnih površina u razdoblju od 1. srpnja 2024. do 1. rujna 2024., svakodnevno u terminu od 22:00 do 5:00, sa dva zaštitara i službenim vozilom, sukladno uvjetima Poziva na dostavu ponuda, KLASA: 024-01/24-01/72, URBROJ: 2170-30-24-3. Obračun po radnom satu zaštitara.
Planirani početak realizacije predmetnih usluga je 1. srpnja 2024. u 22:00, dok je planirani dovršetak realizacije predmetnih usluga 1. rujna 2024. u 5:00.</t>
  </si>
  <si>
    <t>Usluge tjelesne zaštite imovine - zgrade i dvorišta Društvenog doma u naselju Omišalj, te opreme Naručitelja unutar navedenog perimetra, u razdoblju od 27. studenog 2024. do 15. siječnja 2024., svakodnevno u terminu od 20:00 do 8:00, s jednim čuvarom ili zaštitarom, sukladno uvjetima Poziva na dostavu ponuda, KLASA: 024-01/24-01/72, URBROJ: 2170-30-24-3. Obračun po radnom satu zaštitara.
Planirani početak realizacije predmetnih usluga je 27. studenog 2024. u 20:00 sati, dok je planirani dovršetak realizacije predmetnih usluga 15. siječnja 2025. u 8:00. Obračun po radnom satu zaštitara/čuvara.</t>
  </si>
  <si>
    <t>Dodatni radni sati za vršenje usluga iz stavke 3.1. ovo Troškovnika, izvan predviđenog rasporeda. Stavka se realizira sukladno potrebama Naručitelja, u pravilu na neradne dane (nedjelje i blagdane). Obračun po radnom satu zaštitara/čuvara.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</si>
</sst>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  <fill>
      <patternFill patternType="solid">
        <fgColor theme="0" tint="-0.34998626667073579"/>
        <bgColor rgb="FFBFBFB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" fillId="0" borderId="0" applyNumberFormat="0" applyBorder="0" applyProtection="0"/>
  </cellStyleXfs>
  <cellXfs count="66">
    <xf numFmtId="0" fontId="0" fillId="0" borderId="0" xfId="0"/>
    <xf numFmtId="0" fontId="2" fillId="0" borderId="0" xfId="0" applyFont="1"/>
    <xf numFmtId="167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167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1" xfId="2" applyNumberFormat="1" applyFont="1" applyFill="1" applyBorder="1" applyAlignment="1" applyProtection="1">
      <alignment horizontal="center" vertical="center"/>
      <protection locked="0"/>
    </xf>
    <xf numFmtId="167" fontId="12" fillId="0" borderId="4" xfId="1" applyNumberFormat="1" applyFont="1" applyBorder="1" applyAlignment="1" applyProtection="1">
      <alignment horizontal="center" vertical="center"/>
    </xf>
    <xf numFmtId="167" fontId="12" fillId="0" borderId="2" xfId="1" applyNumberFormat="1" applyFont="1" applyBorder="1" applyAlignment="1" applyProtection="1">
      <alignment horizontal="center" vertical="center"/>
    </xf>
    <xf numFmtId="4" fontId="4" fillId="5" borderId="7" xfId="1" applyNumberFormat="1" applyFont="1" applyFill="1" applyBorder="1" applyAlignment="1" applyProtection="1">
      <alignment vertical="center"/>
    </xf>
    <xf numFmtId="4" fontId="4" fillId="5" borderId="2" xfId="1" applyNumberFormat="1" applyFont="1" applyFill="1" applyBorder="1" applyAlignment="1" applyProtection="1">
      <alignment horizontal="center" vertical="center"/>
    </xf>
    <xf numFmtId="167" fontId="4" fillId="2" borderId="1" xfId="2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/>
    </xf>
    <xf numFmtId="167" fontId="4" fillId="4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7" fontId="11" fillId="6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4" fontId="4" fillId="2" borderId="1" xfId="1" applyNumberFormat="1" applyFont="1" applyFill="1" applyBorder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4" fontId="5" fillId="0" borderId="0" xfId="0" applyNumberFormat="1" applyFont="1" applyAlignment="1" applyProtection="1">
      <alignment horizontal="center" vertical="top"/>
    </xf>
    <xf numFmtId="0" fontId="11" fillId="4" borderId="1" xfId="0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left" vertical="center" wrapText="1" indent="1"/>
    </xf>
    <xf numFmtId="0" fontId="11" fillId="6" borderId="2" xfId="0" applyFont="1" applyFill="1" applyBorder="1" applyAlignment="1" applyProtection="1">
      <alignment horizontal="center" vertical="center" wrapText="1"/>
    </xf>
    <xf numFmtId="4" fontId="11" fillId="6" borderId="2" xfId="0" applyNumberFormat="1" applyFont="1" applyFill="1" applyBorder="1" applyAlignment="1" applyProtection="1">
      <alignment horizontal="center" vertical="center" wrapText="1"/>
    </xf>
    <xf numFmtId="4" fontId="11" fillId="6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 wrapText="1" indent="1"/>
    </xf>
    <xf numFmtId="0" fontId="12" fillId="0" borderId="4" xfId="0" applyFont="1" applyBorder="1" applyAlignment="1" applyProtection="1">
      <alignment horizontal="center" vertical="center"/>
    </xf>
    <xf numFmtId="4" fontId="12" fillId="0" borderId="4" xfId="0" applyNumberFormat="1" applyFont="1" applyBorder="1" applyAlignment="1" applyProtection="1">
      <alignment horizontal="center" vertical="center"/>
    </xf>
    <xf numFmtId="14" fontId="12" fillId="0" borderId="3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horizontal="center" vertical="center"/>
    </xf>
    <xf numFmtId="4" fontId="12" fillId="0" borderId="2" xfId="0" applyNumberFormat="1" applyFont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left" vertical="center" indent="1"/>
    </xf>
    <xf numFmtId="0" fontId="11" fillId="6" borderId="6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wrapText="1"/>
    </xf>
    <xf numFmtId="4" fontId="12" fillId="0" borderId="0" xfId="0" applyNumberFormat="1" applyFont="1" applyAlignment="1" applyProtection="1">
      <alignment horizontal="center" vertical="top"/>
    </xf>
    <xf numFmtId="0" fontId="11" fillId="6" borderId="6" xfId="0" applyFont="1" applyFill="1" applyBorder="1" applyAlignment="1" applyProtection="1">
      <alignment horizontal="left" vertical="center" wrapText="1" indent="1"/>
    </xf>
    <xf numFmtId="0" fontId="11" fillId="6" borderId="7" xfId="0" applyFont="1" applyFill="1" applyBorder="1" applyAlignment="1" applyProtection="1">
      <alignment horizontal="left" vertical="center" wrapText="1" indent="1"/>
    </xf>
    <xf numFmtId="0" fontId="11" fillId="6" borderId="2" xfId="0" applyFont="1" applyFill="1" applyBorder="1" applyAlignment="1" applyProtection="1">
      <alignment horizontal="left" vertical="center" wrapText="1" indent="1"/>
    </xf>
    <xf numFmtId="0" fontId="8" fillId="0" borderId="0" xfId="0" applyFont="1" applyProtection="1"/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left" vertical="center" wrapText="1" inden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indent="1"/>
    </xf>
    <xf numFmtId="0" fontId="4" fillId="4" borderId="1" xfId="0" applyFont="1" applyFill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15" t="s">
        <v>19</v>
      </c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20" customWidth="1"/>
    <col min="2" max="2" width="35.5703125" style="61" customWidth="1"/>
    <col min="3" max="3" width="9.42578125" style="20" customWidth="1"/>
    <col min="4" max="4" width="9.140625" style="20" customWidth="1"/>
    <col min="5" max="5" width="11.85546875" style="63" customWidth="1"/>
    <col min="6" max="6" width="13.85546875" style="63" customWidth="1"/>
    <col min="7" max="7" width="8.140625" style="20" customWidth="1"/>
    <col min="8" max="16384" width="8.140625" style="20"/>
  </cols>
  <sheetData>
    <row r="1" spans="1:6" ht="20.25">
      <c r="A1" s="19" t="s">
        <v>0</v>
      </c>
      <c r="B1" s="19"/>
      <c r="C1" s="19"/>
      <c r="D1" s="19"/>
      <c r="E1" s="19"/>
      <c r="F1" s="19"/>
    </row>
    <row r="2" spans="1:6" s="22" customFormat="1" ht="15.75">
      <c r="A2" s="21"/>
      <c r="B2" s="21"/>
      <c r="C2" s="21"/>
      <c r="D2" s="21"/>
      <c r="E2" s="21"/>
      <c r="F2" s="21"/>
    </row>
    <row r="3" spans="1:6" s="22" customFormat="1" ht="15.75">
      <c r="A3" s="23" t="s">
        <v>29</v>
      </c>
      <c r="B3" s="23"/>
      <c r="C3" s="23"/>
      <c r="D3" s="23"/>
      <c r="E3" s="23"/>
      <c r="F3" s="23"/>
    </row>
    <row r="4" spans="1:6" s="22" customFormat="1" ht="15.75">
      <c r="A4" s="24" t="s">
        <v>30</v>
      </c>
      <c r="B4" s="24"/>
      <c r="C4" s="24"/>
      <c r="D4" s="24"/>
      <c r="E4" s="24"/>
      <c r="F4" s="24"/>
    </row>
    <row r="5" spans="1:6" s="22" customFormat="1" ht="16.5" thickBot="1">
      <c r="B5" s="25"/>
      <c r="E5" s="26"/>
      <c r="F5" s="26"/>
    </row>
    <row r="6" spans="1:6" s="22" customFormat="1" ht="16.5" thickBot="1">
      <c r="A6" s="27" t="s">
        <v>1</v>
      </c>
      <c r="B6" s="27" t="s">
        <v>2</v>
      </c>
      <c r="C6" s="27" t="s">
        <v>3</v>
      </c>
      <c r="D6" s="27" t="s">
        <v>5</v>
      </c>
      <c r="E6" s="28" t="s">
        <v>4</v>
      </c>
      <c r="F6" s="29" t="s">
        <v>6</v>
      </c>
    </row>
    <row r="7" spans="1:6" s="22" customFormat="1" ht="16.5" thickBot="1">
      <c r="A7" s="27"/>
      <c r="B7" s="27"/>
      <c r="C7" s="27"/>
      <c r="D7" s="27"/>
      <c r="E7" s="28"/>
      <c r="F7" s="29"/>
    </row>
    <row r="8" spans="1:6" s="35" customFormat="1" ht="36" customHeight="1" thickBot="1">
      <c r="A8" s="30" t="s">
        <v>16</v>
      </c>
      <c r="B8" s="31" t="s">
        <v>38</v>
      </c>
      <c r="C8" s="32"/>
      <c r="D8" s="32"/>
      <c r="E8" s="33"/>
      <c r="F8" s="34"/>
    </row>
    <row r="9" spans="1:6" s="22" customFormat="1" ht="26.25" thickBot="1">
      <c r="A9" s="36" t="s">
        <v>21</v>
      </c>
      <c r="B9" s="37" t="s">
        <v>31</v>
      </c>
      <c r="C9" s="38" t="s">
        <v>32</v>
      </c>
      <c r="D9" s="39">
        <v>6</v>
      </c>
      <c r="E9" s="2"/>
      <c r="F9" s="5">
        <f>D9*E9</f>
        <v>0</v>
      </c>
    </row>
    <row r="10" spans="1:6" s="22" customFormat="1" ht="52.5" customHeight="1" thickBot="1">
      <c r="A10" s="36" t="s">
        <v>22</v>
      </c>
      <c r="B10" s="37" t="s">
        <v>34</v>
      </c>
      <c r="C10" s="38" t="s">
        <v>32</v>
      </c>
      <c r="D10" s="39">
        <v>32</v>
      </c>
      <c r="E10" s="2"/>
      <c r="F10" s="5">
        <f t="shared" ref="F10" si="0">D10*E10</f>
        <v>0</v>
      </c>
    </row>
    <row r="11" spans="1:6" s="22" customFormat="1" ht="39" thickBot="1">
      <c r="A11" s="36" t="s">
        <v>24</v>
      </c>
      <c r="B11" s="37" t="s">
        <v>33</v>
      </c>
      <c r="C11" s="38" t="s">
        <v>32</v>
      </c>
      <c r="D11" s="39">
        <v>24</v>
      </c>
      <c r="E11" s="2"/>
      <c r="F11" s="5">
        <f>D11*E11</f>
        <v>0</v>
      </c>
    </row>
    <row r="12" spans="1:6" s="22" customFormat="1" ht="51" customHeight="1" thickBot="1">
      <c r="A12" s="40" t="s">
        <v>25</v>
      </c>
      <c r="B12" s="37" t="s">
        <v>35</v>
      </c>
      <c r="C12" s="38" t="s">
        <v>32</v>
      </c>
      <c r="D12" s="39">
        <v>8</v>
      </c>
      <c r="E12" s="2"/>
      <c r="F12" s="5">
        <f t="shared" ref="F12" si="1">D12*E12</f>
        <v>0</v>
      </c>
    </row>
    <row r="13" spans="1:6" s="22" customFormat="1" ht="64.5" thickBot="1">
      <c r="A13" s="36" t="s">
        <v>26</v>
      </c>
      <c r="B13" s="37" t="s">
        <v>36</v>
      </c>
      <c r="C13" s="38">
        <v>108</v>
      </c>
      <c r="D13" s="39">
        <v>30</v>
      </c>
      <c r="E13" s="2"/>
      <c r="F13" s="5">
        <f>D13*E13</f>
        <v>0</v>
      </c>
    </row>
    <row r="14" spans="1:6" s="22" customFormat="1" ht="50.25" customHeight="1" thickBot="1">
      <c r="A14" s="41" t="s">
        <v>27</v>
      </c>
      <c r="B14" s="42" t="s">
        <v>37</v>
      </c>
      <c r="C14" s="43" t="s">
        <v>32</v>
      </c>
      <c r="D14" s="44">
        <v>56</v>
      </c>
      <c r="E14" s="3"/>
      <c r="F14" s="6">
        <f t="shared" ref="F14" si="2">D14*E14</f>
        <v>0</v>
      </c>
    </row>
    <row r="15" spans="1:6" s="22" customFormat="1" ht="64.5" thickBot="1">
      <c r="A15" s="36" t="s">
        <v>28</v>
      </c>
      <c r="B15" s="37" t="s">
        <v>42</v>
      </c>
      <c r="C15" s="38" t="s">
        <v>32</v>
      </c>
      <c r="D15" s="39">
        <v>80</v>
      </c>
      <c r="E15" s="2"/>
      <c r="F15" s="5">
        <f>D15*E15</f>
        <v>0</v>
      </c>
    </row>
    <row r="16" spans="1:6" s="35" customFormat="1" ht="24" customHeight="1" thickBot="1">
      <c r="A16" s="30" t="s">
        <v>16</v>
      </c>
      <c r="B16" s="45" t="s">
        <v>39</v>
      </c>
      <c r="C16" s="45"/>
      <c r="D16" s="45"/>
      <c r="E16" s="46"/>
      <c r="F16" s="14">
        <f>SUM(F9:F15)</f>
        <v>0</v>
      </c>
    </row>
    <row r="17" spans="1:6" s="35" customFormat="1" ht="13.5" thickBot="1">
      <c r="B17" s="47"/>
      <c r="E17" s="48"/>
      <c r="F17" s="48"/>
    </row>
    <row r="18" spans="1:6" s="35" customFormat="1" ht="24" customHeight="1" thickBot="1">
      <c r="A18" s="30" t="s">
        <v>17</v>
      </c>
      <c r="B18" s="49" t="s">
        <v>40</v>
      </c>
      <c r="C18" s="50"/>
      <c r="D18" s="50"/>
      <c r="E18" s="50"/>
      <c r="F18" s="51"/>
    </row>
    <row r="19" spans="1:6" s="22" customFormat="1" ht="159" customHeight="1" thickBot="1">
      <c r="A19" s="36" t="s">
        <v>20</v>
      </c>
      <c r="B19" s="37" t="s">
        <v>45</v>
      </c>
      <c r="C19" s="38" t="s">
        <v>32</v>
      </c>
      <c r="D19" s="39">
        <v>434</v>
      </c>
      <c r="E19" s="2"/>
      <c r="F19" s="5">
        <f t="shared" ref="F19" si="3">D19*E19</f>
        <v>0</v>
      </c>
    </row>
    <row r="20" spans="1:6" s="35" customFormat="1" ht="24" customHeight="1" thickBot="1">
      <c r="A20" s="30" t="s">
        <v>17</v>
      </c>
      <c r="B20" s="45" t="s">
        <v>41</v>
      </c>
      <c r="C20" s="45"/>
      <c r="D20" s="45"/>
      <c r="E20" s="46"/>
      <c r="F20" s="14">
        <f>SUM(F19:F19)</f>
        <v>0</v>
      </c>
    </row>
    <row r="21" spans="1:6" s="35" customFormat="1" ht="13.5" thickBot="1">
      <c r="B21" s="47"/>
      <c r="E21" s="48"/>
      <c r="F21" s="48"/>
    </row>
    <row r="22" spans="1:6" s="35" customFormat="1" ht="24" customHeight="1" thickBot="1">
      <c r="A22" s="30" t="s">
        <v>18</v>
      </c>
      <c r="B22" s="49" t="s">
        <v>43</v>
      </c>
      <c r="C22" s="50"/>
      <c r="D22" s="50"/>
      <c r="E22" s="50"/>
      <c r="F22" s="51"/>
    </row>
    <row r="23" spans="1:6" s="22" customFormat="1" ht="209.25" customHeight="1" thickBot="1">
      <c r="A23" s="36" t="s">
        <v>23</v>
      </c>
      <c r="B23" s="37" t="s">
        <v>46</v>
      </c>
      <c r="C23" s="38" t="s">
        <v>32</v>
      </c>
      <c r="D23" s="39">
        <v>588</v>
      </c>
      <c r="E23" s="2"/>
      <c r="F23" s="5">
        <f t="shared" ref="F23" si="4">D23*E23</f>
        <v>0</v>
      </c>
    </row>
    <row r="24" spans="1:6" s="22" customFormat="1" ht="79.5" customHeight="1" thickBot="1">
      <c r="A24" s="36" t="s">
        <v>23</v>
      </c>
      <c r="B24" s="37" t="s">
        <v>47</v>
      </c>
      <c r="C24" s="38" t="s">
        <v>32</v>
      </c>
      <c r="D24" s="39">
        <v>24</v>
      </c>
      <c r="E24" s="2"/>
      <c r="F24" s="5">
        <f t="shared" ref="F24" si="5">D24*E24</f>
        <v>0</v>
      </c>
    </row>
    <row r="25" spans="1:6" s="52" customFormat="1" ht="24" customHeight="1" thickBot="1">
      <c r="A25" s="30" t="s">
        <v>18</v>
      </c>
      <c r="B25" s="45" t="s">
        <v>44</v>
      </c>
      <c r="C25" s="45"/>
      <c r="D25" s="45"/>
      <c r="E25" s="46"/>
      <c r="F25" s="14">
        <f>SUM(F23:F24)</f>
        <v>0</v>
      </c>
    </row>
    <row r="26" spans="1:6" s="22" customFormat="1" ht="16.5" thickBot="1">
      <c r="A26" s="35"/>
      <c r="B26" s="47"/>
      <c r="C26" s="35"/>
      <c r="D26" s="35"/>
      <c r="E26" s="48"/>
      <c r="F26" s="48"/>
    </row>
    <row r="27" spans="1:6" s="57" customFormat="1" ht="24" customHeight="1" thickBot="1">
      <c r="A27" s="53"/>
      <c r="B27" s="54" t="s">
        <v>7</v>
      </c>
      <c r="C27" s="55"/>
      <c r="D27" s="7"/>
      <c r="E27" s="56"/>
      <c r="F27" s="8"/>
    </row>
    <row r="28" spans="1:6" s="57" customFormat="1" ht="24" customHeight="1" thickBot="1">
      <c r="A28" s="58" t="s">
        <v>16</v>
      </c>
      <c r="B28" s="59" t="str">
        <f>B8</f>
        <v>REDARSKE USLUGE - MANIFESTACIJE/DOGAĐANJA</v>
      </c>
      <c r="C28" s="59"/>
      <c r="D28" s="59"/>
      <c r="E28" s="59"/>
      <c r="F28" s="9">
        <f>F16</f>
        <v>0</v>
      </c>
    </row>
    <row r="29" spans="1:6" s="57" customFormat="1" ht="24" customHeight="1" thickBot="1">
      <c r="A29" s="10" t="s">
        <v>17</v>
      </c>
      <c r="B29" s="16" t="str">
        <f>B18</f>
        <v>REDOVITO OBILAŽENJE JAVNIH POVRŠINA</v>
      </c>
      <c r="C29" s="16"/>
      <c r="D29" s="16"/>
      <c r="E29" s="16"/>
      <c r="F29" s="9">
        <f>F20</f>
        <v>0</v>
      </c>
    </row>
    <row r="30" spans="1:6" s="57" customFormat="1" ht="24" customHeight="1" thickBot="1">
      <c r="A30" s="58" t="s">
        <v>18</v>
      </c>
      <c r="B30" s="59" t="str">
        <f>B22</f>
        <v>ZAŠTITA IMOVINE - DRUŠTVENI DOM OMIŠALJ</v>
      </c>
      <c r="C30" s="59"/>
      <c r="D30" s="59"/>
      <c r="E30" s="59"/>
      <c r="F30" s="9">
        <f>F25</f>
        <v>0</v>
      </c>
    </row>
    <row r="31" spans="1:6" s="57" customFormat="1" ht="24" customHeight="1" thickBot="1">
      <c r="A31" s="22"/>
      <c r="B31" s="60" t="s">
        <v>8</v>
      </c>
      <c r="C31" s="60"/>
      <c r="D31" s="60"/>
      <c r="E31" s="60"/>
      <c r="F31" s="11">
        <f>SUM(F28:F30)</f>
        <v>0</v>
      </c>
    </row>
    <row r="32" spans="1:6" s="57" customFormat="1" ht="24" customHeight="1" thickBot="1">
      <c r="A32" s="22"/>
      <c r="B32" s="60" t="s">
        <v>9</v>
      </c>
      <c r="C32" s="60"/>
      <c r="D32" s="60"/>
      <c r="E32" s="60"/>
      <c r="F32" s="4">
        <f>F31*0.25</f>
        <v>0</v>
      </c>
    </row>
    <row r="33" spans="1:6" s="57" customFormat="1" ht="24" customHeight="1" thickBot="1">
      <c r="A33" s="22"/>
      <c r="B33" s="60" t="s">
        <v>10</v>
      </c>
      <c r="C33" s="60"/>
      <c r="D33" s="60"/>
      <c r="E33" s="60"/>
      <c r="F33" s="11">
        <f>SUM(F31:F32)</f>
        <v>0</v>
      </c>
    </row>
    <row r="34" spans="1:6" s="57" customFormat="1" ht="15.75">
      <c r="A34" s="20"/>
      <c r="B34" s="61"/>
      <c r="C34" s="20"/>
      <c r="D34" s="20"/>
      <c r="E34" s="62"/>
      <c r="F34" s="62"/>
    </row>
    <row r="35" spans="1:6" s="57" customFormat="1" ht="15.75">
      <c r="A35" s="20"/>
      <c r="B35" s="61"/>
      <c r="C35" s="20"/>
      <c r="D35" s="20"/>
      <c r="E35" s="62"/>
      <c r="F35" s="62"/>
    </row>
    <row r="36" spans="1:6" s="57" customFormat="1" ht="16.5" thickBot="1">
      <c r="A36" s="17" t="s">
        <v>11</v>
      </c>
      <c r="B36" s="17"/>
      <c r="C36" s="20"/>
      <c r="D36" s="20"/>
      <c r="E36" s="63"/>
      <c r="F36" s="63"/>
    </row>
    <row r="37" spans="1:6" s="57" customFormat="1" ht="15.75">
      <c r="A37" s="20"/>
      <c r="B37" s="61"/>
      <c r="C37" s="64" t="s">
        <v>14</v>
      </c>
      <c r="D37" s="64"/>
      <c r="E37" s="64"/>
      <c r="F37" s="64"/>
    </row>
    <row r="38" spans="1:6" s="57" customFormat="1" ht="15.75">
      <c r="A38" s="20"/>
      <c r="B38" s="61"/>
      <c r="C38" s="12"/>
      <c r="D38" s="12"/>
      <c r="E38" s="13"/>
      <c r="F38" s="13"/>
    </row>
    <row r="39" spans="1:6" s="57" customFormat="1" ht="15.75">
      <c r="A39" s="20"/>
      <c r="B39" s="65" t="s">
        <v>15</v>
      </c>
      <c r="C39" s="12"/>
      <c r="D39" s="12"/>
      <c r="E39" s="13"/>
      <c r="F39" s="13"/>
    </row>
    <row r="40" spans="1:6" s="22" customFormat="1" ht="15.75">
      <c r="A40" s="20"/>
      <c r="B40" s="61"/>
      <c r="C40" s="18" t="s">
        <v>12</v>
      </c>
      <c r="D40" s="18"/>
      <c r="E40" s="18"/>
      <c r="F40" s="18"/>
    </row>
    <row r="41" spans="1:6" s="22" customFormat="1" ht="15.75">
      <c r="A41" s="20"/>
      <c r="B41" s="61"/>
      <c r="C41" s="64" t="s">
        <v>13</v>
      </c>
      <c r="D41" s="64"/>
      <c r="E41" s="64"/>
      <c r="F41" s="64"/>
    </row>
  </sheetData>
  <sheetProtection algorithmName="SHA-512" hashValue="hIonAt8aRFZ7Q8W94sCSiDN6W/4Tsz9qO4y4PTuiok8aWNZK4fEyCPBVX29JJtx4MHIPWHGmSrlUBGSNxhQa8A==" saltValue="Q0uHr2IApX1fjwWU4SLpOw==" spinCount="100000" sheet="1" objects="1" scenarios="1"/>
  <mergeCells count="24">
    <mergeCell ref="B22:F22"/>
    <mergeCell ref="B25:E25"/>
    <mergeCell ref="B28:E28"/>
    <mergeCell ref="C40:F40"/>
    <mergeCell ref="C41:F41"/>
    <mergeCell ref="B30:E30"/>
    <mergeCell ref="B29:E29"/>
    <mergeCell ref="B31:E31"/>
    <mergeCell ref="B32:E32"/>
    <mergeCell ref="B33:E33"/>
    <mergeCell ref="A36:B36"/>
    <mergeCell ref="C37:F37"/>
    <mergeCell ref="B16:E16"/>
    <mergeCell ref="B20:E20"/>
    <mergeCell ref="B18:F18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2024-04-30T08:10:43Z</cp:lastPrinted>
  <dcterms:created xsi:type="dcterms:W3CDTF">2021-12-13T14:27:14Z</dcterms:created>
  <dcterms:modified xsi:type="dcterms:W3CDTF">2024-04-30T08:23:22Z</dcterms:modified>
</cp:coreProperties>
</file>