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85-24 Održavanje elektro 2025\"/>
    </mc:Choice>
  </mc:AlternateContent>
  <xr:revisionPtr revIDLastSave="0" documentId="8_{CC6499F1-7BD7-4F1E-A517-88689E90CB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7" i="2" l="1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47" i="2" l="1"/>
  <c r="F166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9" i="2" l="1"/>
  <c r="F44" i="2" s="1"/>
  <c r="B192" i="2" l="1"/>
  <c r="B191" i="2"/>
  <c r="B190" i="2"/>
  <c r="F190" i="2" l="1"/>
  <c r="F192" i="2" l="1"/>
  <c r="F191" i="2"/>
  <c r="F193" i="2" l="1"/>
  <c r="F194" i="2" l="1"/>
  <c r="F195" i="2" s="1"/>
</calcChain>
</file>

<file path=xl/sharedStrings.xml><?xml version="1.0" encoding="utf-8"?>
<sst xmlns="http://schemas.openxmlformats.org/spreadsheetml/2006/main" count="551" uniqueCount="362">
  <si>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</si>
  <si>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</si>
  <si>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</si>
  <si>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</si>
  <si>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</si>
  <si>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</si>
  <si>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</si>
  <si>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</si>
  <si>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</si>
  <si>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</si>
  <si>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</si>
  <si>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</si>
  <si>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</si>
  <si>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</si>
  <si>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</si>
  <si>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</si>
  <si>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1.</t>
  </si>
  <si>
    <t>2.</t>
  </si>
  <si>
    <t>3.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</si>
  <si>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</si>
  <si>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</si>
  <si>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1.1.</t>
  </si>
  <si>
    <t>2.4.</t>
  </si>
  <si>
    <t>2.5.</t>
  </si>
  <si>
    <t>kg</t>
  </si>
  <si>
    <t>Evidencijski broj nabave: 85/24</t>
  </si>
  <si>
    <t>Predmet nabave: Održavanje elektro opreme i instalacija u 2025. godini</t>
  </si>
  <si>
    <t>Upotreba vozila na radovima održavanja javne rasvjete</t>
  </si>
  <si>
    <t>h</t>
  </si>
  <si>
    <t>1.2.</t>
  </si>
  <si>
    <t xml:space="preserve">Upotreba auto košare </t>
  </si>
  <si>
    <t>1.3.</t>
  </si>
  <si>
    <t>kom</t>
  </si>
  <si>
    <t>1.4.</t>
  </si>
  <si>
    <t>1.5.</t>
  </si>
  <si>
    <t>Montaža uzidnog ormarića</t>
  </si>
  <si>
    <t>1.6.</t>
  </si>
  <si>
    <t>Montaža nazidnog ormarića</t>
  </si>
  <si>
    <t>1.7.</t>
  </si>
  <si>
    <t>Opremanje ormarića</t>
  </si>
  <si>
    <t>1.8.</t>
  </si>
  <si>
    <t>Štemanje zida za izradu nove instalacije</t>
  </si>
  <si>
    <t>m'</t>
  </si>
  <si>
    <t>1.9.</t>
  </si>
  <si>
    <t>Zamjena šuko utičnice na zidu</t>
  </si>
  <si>
    <t>1.10.</t>
  </si>
  <si>
    <t>Zamjena prekidača na zidu</t>
  </si>
  <si>
    <t>1.11.</t>
  </si>
  <si>
    <t>Demontaža svjetiljke sa stropa / plafona</t>
  </si>
  <si>
    <t>1.12.</t>
  </si>
  <si>
    <t>Montaža svjetiljke na strop / plafon</t>
  </si>
  <si>
    <t>1.13.</t>
  </si>
  <si>
    <t>Dobava i zamjena brave na razvodnim ormarima</t>
  </si>
  <si>
    <t>1.14.</t>
  </si>
  <si>
    <t>Dobava i zamjena plastičnih vrata razvodnih ormara</t>
  </si>
  <si>
    <t>1.15.</t>
  </si>
  <si>
    <t>Zamjena žarulje</t>
  </si>
  <si>
    <t>1.16.</t>
  </si>
  <si>
    <t>Zamjena ostalih elemenata armature - zamjena grla</t>
  </si>
  <si>
    <t>1.17.</t>
  </si>
  <si>
    <t>Zamjena ostalih elemenata armature - zamjena prigušnice</t>
  </si>
  <si>
    <t>1.18.</t>
  </si>
  <si>
    <t>Zamjena ostalih elemenata armature, zamjena startera, propaljivača</t>
  </si>
  <si>
    <t>1.19.</t>
  </si>
  <si>
    <t>Zamjena ostalih elemenata svjetiljke</t>
  </si>
  <si>
    <t>1.20.</t>
  </si>
  <si>
    <t>Zamjena automatskog osigurača</t>
  </si>
  <si>
    <t>1.21.</t>
  </si>
  <si>
    <t>Zamjena topivog umetka osigurača</t>
  </si>
  <si>
    <t>1.22.</t>
  </si>
  <si>
    <t>Zamjena osigurača u niši</t>
  </si>
  <si>
    <t>1.23.</t>
  </si>
  <si>
    <t>Traženje podzemnih instalacija instrumentom ili mjernim kolima</t>
  </si>
  <si>
    <t>1.24.</t>
  </si>
  <si>
    <t>Traženje kvara na podzemnom kabelu mjerenjem</t>
  </si>
  <si>
    <t>1.25.</t>
  </si>
  <si>
    <t>Traženje kvara u podzemnom kabelu mjernim kolima</t>
  </si>
  <si>
    <t>1.26.</t>
  </si>
  <si>
    <t>1.27.</t>
  </si>
  <si>
    <t>Preventivno naponsko ispitivanje kabela (nakon kvara i sl.)</t>
  </si>
  <si>
    <t>1.28.</t>
  </si>
  <si>
    <t>Mjerenje otpora uzemljivača</t>
  </si>
  <si>
    <t>1.29.</t>
  </si>
  <si>
    <t>Ispitivanje ispravnosti instalacije mjerenjem</t>
  </si>
  <si>
    <t>1.30.</t>
  </si>
  <si>
    <t>Interventni radovi</t>
  </si>
  <si>
    <t>1.31.</t>
  </si>
  <si>
    <t>1.32.</t>
  </si>
  <si>
    <t>1.33.</t>
  </si>
  <si>
    <t>1.34.</t>
  </si>
  <si>
    <t xml:space="preserve">Radni sat ispitivača </t>
  </si>
  <si>
    <t>1.35.</t>
  </si>
  <si>
    <t>Radni sat inženjera</t>
  </si>
  <si>
    <t>ELEKTROMONTAŽNE USLUGE- UKUPNO</t>
  </si>
  <si>
    <t>OSNOVNI MATERIJAL</t>
  </si>
  <si>
    <t>OSNOVNI MATERIJAL - UKUPNO</t>
  </si>
  <si>
    <t>POTROŠNI MATERIJAL</t>
  </si>
  <si>
    <t>POTROŠNI MATERIJAL - UKUPNO</t>
  </si>
  <si>
    <t>U iznos ponuđene cijene za svaku stavku uračunati sve troškove potrebne za realizaciju iste u cijelosti, izuzev troškova koji su uvršteni u ovaj Troškovnik kao izdvojene stavke (redni brojevi od 2.1. do  2.119. te od 3.1. do 3.18. ovog Troškovnika).</t>
  </si>
  <si>
    <t>ELEKTROMONTAŽNE USLUGE</t>
  </si>
  <si>
    <t>kom.</t>
  </si>
  <si>
    <t>Traženje kvara na zračnoj mreži javne rasvjete</t>
  </si>
  <si>
    <t>Opremanje samostojećeg upravljačko razvodnog ormara</t>
  </si>
  <si>
    <t>Montaža poliesterskog samostojećeg razvodnog ormara</t>
  </si>
  <si>
    <t>Radni sat KV elektromontera</t>
  </si>
  <si>
    <t>Radni sat VKV elektromontera</t>
  </si>
  <si>
    <t>Hitne intervencije elektromontera</t>
  </si>
  <si>
    <t>Žarulja R63 60W 220V E27</t>
  </si>
  <si>
    <t>2.2.</t>
  </si>
  <si>
    <t>Žarulja HAL 230V E27 40W-100W</t>
  </si>
  <si>
    <t>2.3.</t>
  </si>
  <si>
    <t xml:space="preserve">Fluo cijev 18W </t>
  </si>
  <si>
    <t>Fluo cijev 36W</t>
  </si>
  <si>
    <t>Fluo cijev 58W</t>
  </si>
  <si>
    <t>2.6.</t>
  </si>
  <si>
    <t>Žarulja FC Dulux 13W-T Gx24 d-2</t>
  </si>
  <si>
    <t>2.7.</t>
  </si>
  <si>
    <t>Žarulja FC Dulux 18W-T Gx24 d-2</t>
  </si>
  <si>
    <t>2.8.</t>
  </si>
  <si>
    <t>Žarulja FC 26W G24d-3</t>
  </si>
  <si>
    <t>2.9.</t>
  </si>
  <si>
    <t>2.10.</t>
  </si>
  <si>
    <t>2.11.</t>
  </si>
  <si>
    <t>Žarulja halogena 1000W R7s</t>
  </si>
  <si>
    <t>2.12.</t>
  </si>
  <si>
    <t>Žarulja metalhalogena HQI 70W  R7s</t>
  </si>
  <si>
    <t>2.13.</t>
  </si>
  <si>
    <t>Žarulja metalhalogena HQI 150W R7s</t>
  </si>
  <si>
    <t>2.14.</t>
  </si>
  <si>
    <t>Žarulja Dicro halogena 50W 230V GU10</t>
  </si>
  <si>
    <t>2.15.</t>
  </si>
  <si>
    <t>Žarulja Dicro 12V 50W GU 5,3 s UV zaštitom</t>
  </si>
  <si>
    <t>2.16.</t>
  </si>
  <si>
    <t>Žarulja PAR 20  50W 230V E27</t>
  </si>
  <si>
    <t>2.17.</t>
  </si>
  <si>
    <t>Žarulja PAR 30  75W 230V E27</t>
  </si>
  <si>
    <t>2.18.</t>
  </si>
  <si>
    <t>Žarulja AR111 12V 75W od 8º do 45º</t>
  </si>
  <si>
    <t>2.19.</t>
  </si>
  <si>
    <t>Žarulja 12V 20W GU 4</t>
  </si>
  <si>
    <t>2.20.</t>
  </si>
  <si>
    <t>Prigušnica za MH 70W</t>
  </si>
  <si>
    <t>2.21.</t>
  </si>
  <si>
    <t>Prigušnica za MH 150W</t>
  </si>
  <si>
    <t>2.22.</t>
  </si>
  <si>
    <t>Prigušnica za FC 13W</t>
  </si>
  <si>
    <t>2.23.</t>
  </si>
  <si>
    <t>Prigušnica za Fluo 18W</t>
  </si>
  <si>
    <t>2.24.</t>
  </si>
  <si>
    <t>Prigušnica za Fluo 36W</t>
  </si>
  <si>
    <t>2.25.</t>
  </si>
  <si>
    <t>Prigušnica za Fluo 58W</t>
  </si>
  <si>
    <t>2.26.</t>
  </si>
  <si>
    <t>Prigušnica 18W za Dulux T</t>
  </si>
  <si>
    <t>2.27.</t>
  </si>
  <si>
    <t>Starter za fluo cijev 4 do 65W</t>
  </si>
  <si>
    <t>2.28.</t>
  </si>
  <si>
    <t>Propaljivač za NaVt 70 - 150W</t>
  </si>
  <si>
    <t>2.29.</t>
  </si>
  <si>
    <t>Grlo porculan E 14</t>
  </si>
  <si>
    <t>2.30.</t>
  </si>
  <si>
    <t>Grlo porculan E 27</t>
  </si>
  <si>
    <t>2.31.</t>
  </si>
  <si>
    <t>Grlo 2G11</t>
  </si>
  <si>
    <t>2.32.</t>
  </si>
  <si>
    <t>Grlo Gx24 d-2</t>
  </si>
  <si>
    <t>2.33.</t>
  </si>
  <si>
    <t>Grlo za jodne reflektore</t>
  </si>
  <si>
    <t>2.34.</t>
  </si>
  <si>
    <t>Patrona osigurača DII 6A - 25A  tip DZ</t>
  </si>
  <si>
    <t>2.35.</t>
  </si>
  <si>
    <t>Patrona osigurača DIII 35A</t>
  </si>
  <si>
    <t>2.36.</t>
  </si>
  <si>
    <t>Patrona osigurača DIII 50A</t>
  </si>
  <si>
    <t>2.37.</t>
  </si>
  <si>
    <t>Topivi umetak osigurača  FRA 10A</t>
  </si>
  <si>
    <t>2.38.</t>
  </si>
  <si>
    <t>Topivi umetak osigurača PMV 10A</t>
  </si>
  <si>
    <t>2.39.</t>
  </si>
  <si>
    <t>Topivi umetak osigurača DO1 6 ili 10A</t>
  </si>
  <si>
    <t>2.40.</t>
  </si>
  <si>
    <t>Topivi umetak osigurača CH8 6 - 10A</t>
  </si>
  <si>
    <t>2.41.</t>
  </si>
  <si>
    <t>Topivi umetak osigurača NVO 0  10 do 35A</t>
  </si>
  <si>
    <t>2.42.</t>
  </si>
  <si>
    <t>Topivi umetak osigurača NVO 0   I&gt;35A</t>
  </si>
  <si>
    <t>2.43.</t>
  </si>
  <si>
    <t>Topivi umetak osigurača NVO 1</t>
  </si>
  <si>
    <t>2.44.</t>
  </si>
  <si>
    <t>Automatski osigurač jednopolni B 6A ili B 10A</t>
  </si>
  <si>
    <t>2.45.</t>
  </si>
  <si>
    <t>Automatski osigurač jednopolni B 16 do 25A</t>
  </si>
  <si>
    <t>2.46.</t>
  </si>
  <si>
    <t>Automatski osigurač tropolni B od 25 do 32A</t>
  </si>
  <si>
    <t>2.47.</t>
  </si>
  <si>
    <t>Sabirnica bakrena izolirana tropolna za AO - 16 mm²</t>
  </si>
  <si>
    <t>2.48.</t>
  </si>
  <si>
    <t>2.49.</t>
  </si>
  <si>
    <t>Tijelo osigurača D II DZ porculan</t>
  </si>
  <si>
    <t>2.50.</t>
  </si>
  <si>
    <t>Kapa osigurača D II</t>
  </si>
  <si>
    <t>2.51.</t>
  </si>
  <si>
    <t>Prisjedni vijak osigurača D II</t>
  </si>
  <si>
    <t>2.52.</t>
  </si>
  <si>
    <t>Tijelo osigurača DO 1 porculan</t>
  </si>
  <si>
    <t>2.53.</t>
  </si>
  <si>
    <t>Kapa osigurača DO 1</t>
  </si>
  <si>
    <t>2.54.</t>
  </si>
  <si>
    <t>Prisjedni vijak osigurača DO 1  6 ili 10A</t>
  </si>
  <si>
    <t>2.55.</t>
  </si>
  <si>
    <t xml:space="preserve">Postolje osigurača NPO 00 / III sa rastavljačem </t>
  </si>
  <si>
    <t>2.56.</t>
  </si>
  <si>
    <t>RCD prekidač dvopolni 40A</t>
  </si>
  <si>
    <t>2.57.</t>
  </si>
  <si>
    <t>RCD prekidač četveropolni 40A</t>
  </si>
  <si>
    <t>2.58.</t>
  </si>
  <si>
    <t>2.59.</t>
  </si>
  <si>
    <t>2.60.</t>
  </si>
  <si>
    <t>2.61.</t>
  </si>
  <si>
    <t>Sklopnik 230V 50Hz 3F NO 25A</t>
  </si>
  <si>
    <t>2.62.</t>
  </si>
  <si>
    <t>Tipkalo za ugradnju na panel / vrata 1NO+1NC</t>
  </si>
  <si>
    <t>2.63.</t>
  </si>
  <si>
    <t>Prekidač zidni obični</t>
  </si>
  <si>
    <t>2.64.</t>
  </si>
  <si>
    <t>Prekidač zidni izmjenični</t>
  </si>
  <si>
    <t>2.65.</t>
  </si>
  <si>
    <t>Prekidač zidni križni</t>
  </si>
  <si>
    <t>2.66.</t>
  </si>
  <si>
    <t>Utikač šuko</t>
  </si>
  <si>
    <t>2.67.</t>
  </si>
  <si>
    <t>Utikač trofazni 5P kutni</t>
  </si>
  <si>
    <t>2.68.</t>
  </si>
  <si>
    <t>Utičnica šuko zidna</t>
  </si>
  <si>
    <t>2.69.</t>
  </si>
  <si>
    <t>Utičnica šuko zidna dvostruka</t>
  </si>
  <si>
    <t>2.70.</t>
  </si>
  <si>
    <t>2.71.</t>
  </si>
  <si>
    <t>2.72.</t>
  </si>
  <si>
    <t>2.73.</t>
  </si>
  <si>
    <t>2.74.</t>
  </si>
  <si>
    <t>Adapter Euro / šuko 16A GW</t>
  </si>
  <si>
    <t>2.75.</t>
  </si>
  <si>
    <t>Kabel PP00 3x2,5 mm²</t>
  </si>
  <si>
    <t>2.76.</t>
  </si>
  <si>
    <t>Kabel PP/L 3x0,75 mm²</t>
  </si>
  <si>
    <t>2.77.</t>
  </si>
  <si>
    <t>Kabel PP/L 3x2,5 mm²</t>
  </si>
  <si>
    <t>2.78.</t>
  </si>
  <si>
    <t>kabel PP/L 5x2,5 mm²</t>
  </si>
  <si>
    <t>2.79.</t>
  </si>
  <si>
    <t xml:space="preserve">Kabel PP/Y 3x1,5 mm² </t>
  </si>
  <si>
    <t>2.80.</t>
  </si>
  <si>
    <t xml:space="preserve">Kabel PP/Y 3x2,5 mm² </t>
  </si>
  <si>
    <t>2.81.</t>
  </si>
  <si>
    <t>Kabel PP/Y 4x1,5 mm²</t>
  </si>
  <si>
    <t>2.82.</t>
  </si>
  <si>
    <t>Vodič Cu P 1,5 mm²</t>
  </si>
  <si>
    <t>2.83.</t>
  </si>
  <si>
    <t>Vodič Cu P 2,5 mm²</t>
  </si>
  <si>
    <t>2.84.</t>
  </si>
  <si>
    <t>Vodič Cu  P/F 6 mm²</t>
  </si>
  <si>
    <t>2.85.</t>
  </si>
  <si>
    <t>Sabirnica bakrena PE izolirana</t>
  </si>
  <si>
    <t>2.86.</t>
  </si>
  <si>
    <t>Sabirnica bakrena 2/12 za šinu</t>
  </si>
  <si>
    <t>2.87.</t>
  </si>
  <si>
    <t>Sabirnica bakrena 7/16 za šinu</t>
  </si>
  <si>
    <t>2.88.</t>
  </si>
  <si>
    <t>Križna spojnica 60x60 / III  FeZn</t>
  </si>
  <si>
    <t>2.89.</t>
  </si>
  <si>
    <t>Križna spojnica 80x80 / III  FeZn</t>
  </si>
  <si>
    <t>2.90.</t>
  </si>
  <si>
    <t>Križna spojnica 60x60/50 Cu</t>
  </si>
  <si>
    <t>2.91.</t>
  </si>
  <si>
    <t>Križna spojnica 80x80 / III  inox/Cu</t>
  </si>
  <si>
    <t>2.92.</t>
  </si>
  <si>
    <t>Spojnica za Cu 50 uže tip Unimax Cu 6-50/2</t>
  </si>
  <si>
    <t>2.93.</t>
  </si>
  <si>
    <t>Kabelski završetak Raychem za kabele izol. umj. masom i presjekom vodiča 6-35 mm²</t>
  </si>
  <si>
    <t>2.94.</t>
  </si>
  <si>
    <t>Kabelska spojnica Raychem za kabele izol. umj. masom i presjekom vodiča 6-25 mm²</t>
  </si>
  <si>
    <t>2.95.</t>
  </si>
  <si>
    <t>2.96.</t>
  </si>
  <si>
    <t>Cijev zaštitna gumirana Euroflex Ø 25mm</t>
  </si>
  <si>
    <t>2.97.</t>
  </si>
  <si>
    <t>2.98.</t>
  </si>
  <si>
    <t>Kanalica 15x15mm, bijela</t>
  </si>
  <si>
    <t>2.99.</t>
  </si>
  <si>
    <t>Kanalica 20x40mm, bijela</t>
  </si>
  <si>
    <t>2.100.</t>
  </si>
  <si>
    <t>2.101.</t>
  </si>
  <si>
    <t>Stezaljka za N/PE tipa DZ</t>
  </si>
  <si>
    <t>2.102.</t>
  </si>
  <si>
    <t>Stopica Haupa tuljak 10-15</t>
  </si>
  <si>
    <t>2.103.</t>
  </si>
  <si>
    <t>Vezni tuljak Cu 1-10 kV 10 mm²</t>
  </si>
  <si>
    <t>2.104.</t>
  </si>
  <si>
    <t>Stezaljka redna za DIN šinu 35mm - 2,5 mm²</t>
  </si>
  <si>
    <t>2.105.</t>
  </si>
  <si>
    <t>Stezaljka redna za DIN šinu 35mm - 4 mm²</t>
  </si>
  <si>
    <t>2.106.</t>
  </si>
  <si>
    <t>Stezaljka redna za DIN šinu 35mm - 10 mm²</t>
  </si>
  <si>
    <t>2.107.</t>
  </si>
  <si>
    <t>Stezaljka redna za DIN šinu 35mm - 25 mm²</t>
  </si>
  <si>
    <t>2.108.</t>
  </si>
  <si>
    <t>Stezaljka redna 12 x 2,5 mm²</t>
  </si>
  <si>
    <t>2.109.</t>
  </si>
  <si>
    <t>Stezaljka redna 12 x 4 mm²</t>
  </si>
  <si>
    <t>2.110.</t>
  </si>
  <si>
    <t>Stezaljka redna 12 x 6 mm²</t>
  </si>
  <si>
    <t>2.111.</t>
  </si>
  <si>
    <t>Stezaljka redna 12 x 10 mm²</t>
  </si>
  <si>
    <t>2.112.</t>
  </si>
  <si>
    <t>Stezaljka redna 12 x 16 mm²</t>
  </si>
  <si>
    <t>2.113.</t>
  </si>
  <si>
    <t>Stezaljka redna 12 x 25 mm²</t>
  </si>
  <si>
    <t>2.114.</t>
  </si>
  <si>
    <t>Brava - polucilindar 40 mm (30+10) za razvodne ormare</t>
  </si>
  <si>
    <t>2.115.</t>
  </si>
  <si>
    <t>Brava KO-10 za razvodne ormare</t>
  </si>
  <si>
    <t>2.116.</t>
  </si>
  <si>
    <t>Ormar SRO tip 1 za ugradnju na postolje</t>
  </si>
  <si>
    <t>2.117.</t>
  </si>
  <si>
    <t>Vrata razvodnog ormara tipa PO-1</t>
  </si>
  <si>
    <t>2.118.</t>
  </si>
  <si>
    <t>2.119.</t>
  </si>
  <si>
    <t>Nosiva ploča za razvodni ormar</t>
  </si>
  <si>
    <t>Žarulja halogena 150W R7s 78-82 mm</t>
  </si>
  <si>
    <t>Žarulja halogena 500W R7s 117 mm</t>
  </si>
  <si>
    <t>Nosač elemenata DIN šina 35 mm</t>
  </si>
  <si>
    <t>Spojna – razvodna kutija dimenzija 100 x 100 mm, stupanj mehaničke zaštite od prodora vode i prašine minimalno IP 54 sukladno važećoj normi HRN EN 60529 ili jednakovrijedno</t>
  </si>
  <si>
    <t>Spojna – razvodna kutija dimenzija 190 x 140 mm, stupanj mehaničke zaštite od prodora vode i prašine minimalno IP 54 sukladno važećoj normi HRN EN 60529 ili jednakovrijedno</t>
  </si>
  <si>
    <t>Trafo 230V/12V 100VA u kutiji, stupanj mehaničke zaštite od prodora vode i prašine minimalno IP 67 sukladno važećoj normi HRN EN 60529 ili jednakovrijedno</t>
  </si>
  <si>
    <t>Utičnica šuko NŽ Plexo s poklopcem, 16A, stupanj mehaničke zaštite od prodora vode i prašine minimalno IP 54 sukladno važećoj normi HRN EN 60529 ili jednakovrijedno</t>
  </si>
  <si>
    <t>Utičnica GW 62227 3P, stupanj mehaničke zaštite od prodora vode i prašine minimalno IP 44 sukladno važećoj normi HRN EN 60529 ili jednakovrijedno</t>
  </si>
  <si>
    <t>Utikač MPN 10  16A  3P, stupanj mehaničke zaštite od prodora vode i prašine minimalno IP 44 sukladno važećoj normi HRN EN 60529 ili jednakovrijedno</t>
  </si>
  <si>
    <t>Natikač MPN 10  16A  3P, stupanj mehaničke zaštite od prodora vode i prašine minimalno IP 44 sukladno važećoj normi HRN EN 60529 ili jednakovrijedno</t>
  </si>
  <si>
    <t>Ormar razvodni nadgradni tipa PO-1, prazan, stupanj mehaničke zaštite od prodora vode i prašine minimalno IP 54 sukladno važećoj normi HRN EN 60529 ili jednakovrijedno</t>
  </si>
  <si>
    <t>Stopica Cu za prešanje 10 mm², vijak 8mm</t>
  </si>
  <si>
    <t>Cijev čelična zaštitna pocinčana 6/4“ dužine 3 m</t>
  </si>
  <si>
    <t>Cijev zaštitna, čelična, plastificirana, fleksibilna, SAPA Ø 25 mm</t>
  </si>
  <si>
    <t>Sprej WD 40</t>
  </si>
  <si>
    <t xml:space="preserve">Silikonska mast </t>
  </si>
  <si>
    <t>Silikonski kit</t>
  </si>
  <si>
    <t>Perforirana traka pocinčana</t>
  </si>
  <si>
    <t>Gips</t>
  </si>
  <si>
    <t>Kontakt sprej</t>
  </si>
  <si>
    <t>Odvijač sprej</t>
  </si>
  <si>
    <t>Izolir vrpca plastična 19 x 10m</t>
  </si>
  <si>
    <t>Inox čelična traka BAND-IT</t>
  </si>
  <si>
    <t>kolut</t>
  </si>
  <si>
    <t>Kopča za BAND-IT traku</t>
  </si>
  <si>
    <t>Vezica PVC  140 - 150mm</t>
  </si>
  <si>
    <t>Vezica PVC  350 - 450mm</t>
  </si>
  <si>
    <t>Tipla PVC fi 6mm s vijkom</t>
  </si>
  <si>
    <t>Tipla PVC fi 8mm s vijkom</t>
  </si>
  <si>
    <t>Mrežasta čahura za beton Hilti</t>
  </si>
  <si>
    <t>Navojna šipka M8 cinčana</t>
  </si>
  <si>
    <t>Purpen pjena u spreju</t>
  </si>
  <si>
    <t>pak.</t>
  </si>
  <si>
    <t>Dvokomponentno lijepilo za 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</si>
</sst>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72">
    <xf numFmtId="0" fontId="0" fillId="0" borderId="0" xfId="0"/>
    <xf numFmtId="0" fontId="2" fillId="0" borderId="0" xfId="0" applyFont="1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4" borderId="4" xfId="0" applyNumberFormat="1" applyFont="1" applyFill="1" applyBorder="1" applyAlignment="1" applyProtection="1">
      <alignment horizontal="center" vertical="center"/>
      <protection locked="0"/>
    </xf>
    <xf numFmtId="167" fontId="12" fillId="4" borderId="2" xfId="0" applyNumberFormat="1" applyFont="1" applyFill="1" applyBorder="1" applyAlignment="1" applyProtection="1">
      <alignment horizontal="center" vertical="center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/>
    </xf>
    <xf numFmtId="0" fontId="11" fillId="5" borderId="8" xfId="0" applyFont="1" applyFill="1" applyBorder="1" applyAlignment="1" applyProtection="1">
      <alignment horizontal="center" vertical="center" wrapText="1"/>
    </xf>
    <xf numFmtId="4" fontId="11" fillId="5" borderId="8" xfId="0" applyNumberFormat="1" applyFont="1" applyFill="1" applyBorder="1" applyAlignment="1" applyProtection="1">
      <alignment horizontal="center" vertical="center" wrapText="1"/>
    </xf>
    <xf numFmtId="4" fontId="11" fillId="5" borderId="8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left" vertical="center" wrapText="1" indent="1"/>
    </xf>
    <xf numFmtId="4" fontId="11" fillId="2" borderId="8" xfId="0" applyNumberFormat="1" applyFont="1" applyFill="1" applyBorder="1" applyAlignment="1" applyProtection="1">
      <alignment horizontal="center" vertical="center" wrapText="1"/>
    </xf>
    <xf numFmtId="4" fontId="11" fillId="2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1" fillId="2" borderId="3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left" vertical="center" wrapText="1" indent="1"/>
    </xf>
    <xf numFmtId="4" fontId="11" fillId="2" borderId="3" xfId="0" applyNumberFormat="1" applyFont="1" applyFill="1" applyBorder="1" applyAlignment="1" applyProtection="1">
      <alignment horizontal="center" vertical="center" wrapText="1"/>
    </xf>
    <xf numFmtId="4" fontId="11" fillId="2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4" xfId="0" applyFont="1" applyBorder="1" applyAlignment="1" applyProtection="1">
      <alignment horizontal="center" vertical="center"/>
    </xf>
    <xf numFmtId="4" fontId="12" fillId="0" borderId="4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 wrapText="1" indent="1"/>
    </xf>
    <xf numFmtId="0" fontId="12" fillId="0" borderId="2" xfId="0" applyFont="1" applyBorder="1" applyAlignment="1" applyProtection="1">
      <alignment horizontal="center" vertical="center"/>
    </xf>
    <xf numFmtId="4" fontId="12" fillId="0" borderId="2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indent="1"/>
    </xf>
    <xf numFmtId="0" fontId="11" fillId="2" borderId="6" xfId="0" applyFont="1" applyFill="1" applyBorder="1" applyAlignment="1" applyProtection="1">
      <alignment horizontal="left" vertical="center" indent="1"/>
    </xf>
    <xf numFmtId="0" fontId="12" fillId="0" borderId="7" xfId="0" applyFont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left" vertical="center" wrapText="1" indent="1"/>
    </xf>
    <xf numFmtId="0" fontId="11" fillId="2" borderId="7" xfId="0" applyFont="1" applyFill="1" applyBorder="1" applyAlignment="1" applyProtection="1">
      <alignment horizontal="left" vertical="center" wrapText="1" indent="1"/>
    </xf>
    <xf numFmtId="0" fontId="11" fillId="2" borderId="2" xfId="0" applyFont="1" applyFill="1" applyBorder="1" applyAlignment="1" applyProtection="1">
      <alignment horizontal="left" vertical="center" wrapText="1" indent="1"/>
    </xf>
    <xf numFmtId="0" fontId="8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left" vertical="center" wrapText="1" inden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indent="1"/>
    </xf>
    <xf numFmtId="0" fontId="4" fillId="5" borderId="1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2"/>
  <sheetViews>
    <sheetView workbookViewId="0">
      <selection sqref="A1:H1"/>
    </sheetView>
  </sheetViews>
  <sheetFormatPr defaultRowHeight="15"/>
  <cols>
    <col min="8" max="8" width="18.42578125" customWidth="1"/>
  </cols>
  <sheetData>
    <row r="1" spans="1:8" ht="242.25" customHeight="1">
      <c r="A1" s="17" t="s">
        <v>19</v>
      </c>
      <c r="B1" s="17"/>
      <c r="C1" s="17"/>
      <c r="D1" s="17"/>
      <c r="E1" s="17"/>
      <c r="F1" s="17"/>
      <c r="G1" s="17"/>
      <c r="H1" s="17"/>
    </row>
    <row r="2" spans="1:8" ht="18.75">
      <c r="A2" s="1"/>
      <c r="B2" s="1"/>
      <c r="C2" s="1"/>
      <c r="D2" s="1"/>
      <c r="E2" s="1"/>
      <c r="F2" s="1"/>
      <c r="G2" s="1"/>
      <c r="H2" s="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4"/>
  <sheetViews>
    <sheetView tabSelected="1" view="pageBreakPreview" zoomScale="160" zoomScaleNormal="115" zoomScaleSheetLayoutView="160" workbookViewId="0">
      <selection sqref="A1:F1"/>
    </sheetView>
  </sheetViews>
  <sheetFormatPr defaultColWidth="8.140625" defaultRowHeight="15"/>
  <cols>
    <col min="1" max="1" width="7" style="22" customWidth="1"/>
    <col min="2" max="2" width="35.5703125" style="67" customWidth="1"/>
    <col min="3" max="3" width="9.42578125" style="22" customWidth="1"/>
    <col min="4" max="4" width="9.140625" style="22" customWidth="1"/>
    <col min="5" max="5" width="11.85546875" style="69" customWidth="1"/>
    <col min="6" max="6" width="13.85546875" style="69" customWidth="1"/>
    <col min="7" max="7" width="8.140625" style="22" customWidth="1"/>
    <col min="8" max="16384" width="8.140625" style="22"/>
  </cols>
  <sheetData>
    <row r="1" spans="1:6" ht="20.25">
      <c r="A1" s="21" t="s">
        <v>0</v>
      </c>
      <c r="B1" s="21"/>
      <c r="C1" s="21"/>
      <c r="D1" s="21"/>
      <c r="E1" s="21"/>
      <c r="F1" s="21"/>
    </row>
    <row r="2" spans="1:6" s="24" customFormat="1" ht="15.75">
      <c r="A2" s="23"/>
      <c r="B2" s="23"/>
      <c r="C2" s="23"/>
      <c r="D2" s="23"/>
      <c r="E2" s="23"/>
      <c r="F2" s="23"/>
    </row>
    <row r="3" spans="1:6" s="24" customFormat="1" ht="15.75">
      <c r="A3" s="25" t="s">
        <v>26</v>
      </c>
      <c r="B3" s="25"/>
      <c r="C3" s="25"/>
      <c r="D3" s="25"/>
      <c r="E3" s="25"/>
      <c r="F3" s="25"/>
    </row>
    <row r="4" spans="1:6" s="24" customFormat="1" ht="15.75">
      <c r="A4" s="26" t="s">
        <v>25</v>
      </c>
      <c r="B4" s="26"/>
      <c r="C4" s="26"/>
      <c r="D4" s="26"/>
      <c r="E4" s="26"/>
      <c r="F4" s="26"/>
    </row>
    <row r="5" spans="1:6" s="24" customFormat="1" ht="16.5" thickBot="1">
      <c r="A5" s="27"/>
      <c r="B5" s="27"/>
      <c r="C5" s="27"/>
      <c r="D5" s="27"/>
      <c r="E5" s="27"/>
      <c r="F5" s="27"/>
    </row>
    <row r="6" spans="1:6" s="24" customFormat="1" ht="26.25" thickBot="1">
      <c r="A6" s="28" t="s">
        <v>1</v>
      </c>
      <c r="B6" s="28" t="s">
        <v>2</v>
      </c>
      <c r="C6" s="28" t="s">
        <v>3</v>
      </c>
      <c r="D6" s="28" t="s">
        <v>5</v>
      </c>
      <c r="E6" s="29" t="s">
        <v>4</v>
      </c>
      <c r="F6" s="30" t="s">
        <v>6</v>
      </c>
    </row>
    <row r="7" spans="1:6" s="35" customFormat="1" ht="15.95" customHeight="1">
      <c r="A7" s="31" t="s">
        <v>16</v>
      </c>
      <c r="B7" s="32" t="s">
        <v>99</v>
      </c>
      <c r="C7" s="31"/>
      <c r="D7" s="31"/>
      <c r="E7" s="33"/>
      <c r="F7" s="34"/>
    </row>
    <row r="8" spans="1:6" s="35" customFormat="1" ht="90" thickBot="1">
      <c r="A8" s="36"/>
      <c r="B8" s="37" t="s">
        <v>98</v>
      </c>
      <c r="C8" s="36"/>
      <c r="D8" s="36"/>
      <c r="E8" s="38"/>
      <c r="F8" s="39"/>
    </row>
    <row r="9" spans="1:6" s="24" customFormat="1" ht="26.25" thickBot="1">
      <c r="A9" s="40" t="s">
        <v>21</v>
      </c>
      <c r="B9" s="41" t="s">
        <v>27</v>
      </c>
      <c r="C9" s="42" t="s">
        <v>28</v>
      </c>
      <c r="D9" s="43">
        <v>30</v>
      </c>
      <c r="E9" s="2"/>
      <c r="F9" s="7">
        <f>D9*E9</f>
        <v>0</v>
      </c>
    </row>
    <row r="10" spans="1:6" s="24" customFormat="1" ht="16.5" thickBot="1">
      <c r="A10" s="44" t="s">
        <v>29</v>
      </c>
      <c r="B10" s="45" t="s">
        <v>30</v>
      </c>
      <c r="C10" s="46" t="s">
        <v>28</v>
      </c>
      <c r="D10" s="47">
        <v>40</v>
      </c>
      <c r="E10" s="3"/>
      <c r="F10" s="7">
        <f t="shared" ref="F10:F43" si="0">D10*E10</f>
        <v>0</v>
      </c>
    </row>
    <row r="11" spans="1:6" s="24" customFormat="1" ht="26.25" thickBot="1">
      <c r="A11" s="40" t="s">
        <v>31</v>
      </c>
      <c r="B11" s="41" t="s">
        <v>103</v>
      </c>
      <c r="C11" s="42" t="s">
        <v>100</v>
      </c>
      <c r="D11" s="43">
        <v>1</v>
      </c>
      <c r="E11" s="2"/>
      <c r="F11" s="7">
        <f t="shared" si="0"/>
        <v>0</v>
      </c>
    </row>
    <row r="12" spans="1:6" s="24" customFormat="1" ht="26.25" thickBot="1">
      <c r="A12" s="48" t="s">
        <v>33</v>
      </c>
      <c r="B12" s="45" t="s">
        <v>102</v>
      </c>
      <c r="C12" s="42" t="s">
        <v>100</v>
      </c>
      <c r="D12" s="47">
        <v>2</v>
      </c>
      <c r="E12" s="5"/>
      <c r="F12" s="7">
        <f t="shared" si="0"/>
        <v>0</v>
      </c>
    </row>
    <row r="13" spans="1:6" s="24" customFormat="1" ht="16.5" thickBot="1">
      <c r="A13" s="49" t="s">
        <v>34</v>
      </c>
      <c r="B13" s="41" t="s">
        <v>35</v>
      </c>
      <c r="C13" s="42" t="s">
        <v>100</v>
      </c>
      <c r="D13" s="43">
        <v>2</v>
      </c>
      <c r="E13" s="4"/>
      <c r="F13" s="7">
        <f t="shared" si="0"/>
        <v>0</v>
      </c>
    </row>
    <row r="14" spans="1:6" s="24" customFormat="1" ht="16.5" thickBot="1">
      <c r="A14" s="48" t="s">
        <v>36</v>
      </c>
      <c r="B14" s="45" t="s">
        <v>37</v>
      </c>
      <c r="C14" s="42" t="s">
        <v>100</v>
      </c>
      <c r="D14" s="47">
        <v>2</v>
      </c>
      <c r="E14" s="5"/>
      <c r="F14" s="7">
        <f t="shared" si="0"/>
        <v>0</v>
      </c>
    </row>
    <row r="15" spans="1:6" s="24" customFormat="1" ht="16.5" thickBot="1">
      <c r="A15" s="48" t="s">
        <v>38</v>
      </c>
      <c r="B15" s="45" t="s">
        <v>39</v>
      </c>
      <c r="C15" s="42" t="s">
        <v>100</v>
      </c>
      <c r="D15" s="47">
        <v>4</v>
      </c>
      <c r="E15" s="5"/>
      <c r="F15" s="7">
        <f t="shared" si="0"/>
        <v>0</v>
      </c>
    </row>
    <row r="16" spans="1:6" s="24" customFormat="1" ht="16.5" thickBot="1">
      <c r="A16" s="40" t="s">
        <v>40</v>
      </c>
      <c r="B16" s="41" t="s">
        <v>41</v>
      </c>
      <c r="C16" s="42" t="s">
        <v>42</v>
      </c>
      <c r="D16" s="43">
        <v>5</v>
      </c>
      <c r="E16" s="2"/>
      <c r="F16" s="7">
        <f t="shared" si="0"/>
        <v>0</v>
      </c>
    </row>
    <row r="17" spans="1:6" s="24" customFormat="1" ht="16.5" thickBot="1">
      <c r="A17" s="44" t="s">
        <v>43</v>
      </c>
      <c r="B17" s="45" t="s">
        <v>44</v>
      </c>
      <c r="C17" s="42" t="s">
        <v>100</v>
      </c>
      <c r="D17" s="47">
        <v>4</v>
      </c>
      <c r="E17" s="3"/>
      <c r="F17" s="7">
        <f t="shared" si="0"/>
        <v>0</v>
      </c>
    </row>
    <row r="18" spans="1:6" s="24" customFormat="1" ht="16.5" thickBot="1">
      <c r="A18" s="40" t="s">
        <v>45</v>
      </c>
      <c r="B18" s="41" t="s">
        <v>46</v>
      </c>
      <c r="C18" s="42" t="s">
        <v>100</v>
      </c>
      <c r="D18" s="43">
        <v>4</v>
      </c>
      <c r="E18" s="2"/>
      <c r="F18" s="7">
        <f t="shared" si="0"/>
        <v>0</v>
      </c>
    </row>
    <row r="19" spans="1:6" s="24" customFormat="1" ht="16.5" thickBot="1">
      <c r="A19" s="48" t="s">
        <v>47</v>
      </c>
      <c r="B19" s="45" t="s">
        <v>48</v>
      </c>
      <c r="C19" s="42" t="s">
        <v>100</v>
      </c>
      <c r="D19" s="47">
        <v>3</v>
      </c>
      <c r="E19" s="5"/>
      <c r="F19" s="7">
        <f t="shared" si="0"/>
        <v>0</v>
      </c>
    </row>
    <row r="20" spans="1:6" s="24" customFormat="1" ht="16.5" thickBot="1">
      <c r="A20" s="49" t="s">
        <v>49</v>
      </c>
      <c r="B20" s="41" t="s">
        <v>50</v>
      </c>
      <c r="C20" s="42" t="s">
        <v>100</v>
      </c>
      <c r="D20" s="43">
        <v>3</v>
      </c>
      <c r="E20" s="4"/>
      <c r="F20" s="7">
        <f t="shared" si="0"/>
        <v>0</v>
      </c>
    </row>
    <row r="21" spans="1:6" s="24" customFormat="1" ht="26.25" thickBot="1">
      <c r="A21" s="48" t="s">
        <v>51</v>
      </c>
      <c r="B21" s="45" t="s">
        <v>52</v>
      </c>
      <c r="C21" s="42" t="s">
        <v>100</v>
      </c>
      <c r="D21" s="47">
        <v>10</v>
      </c>
      <c r="E21" s="5"/>
      <c r="F21" s="7">
        <f t="shared" si="0"/>
        <v>0</v>
      </c>
    </row>
    <row r="22" spans="1:6" s="24" customFormat="1" ht="26.25" thickBot="1">
      <c r="A22" s="48" t="s">
        <v>53</v>
      </c>
      <c r="B22" s="45" t="s">
        <v>54</v>
      </c>
      <c r="C22" s="42" t="s">
        <v>100</v>
      </c>
      <c r="D22" s="47">
        <v>10</v>
      </c>
      <c r="E22" s="5"/>
      <c r="F22" s="7">
        <f t="shared" si="0"/>
        <v>0</v>
      </c>
    </row>
    <row r="23" spans="1:6" s="24" customFormat="1" ht="16.5" thickBot="1">
      <c r="A23" s="40" t="s">
        <v>55</v>
      </c>
      <c r="B23" s="41" t="s">
        <v>56</v>
      </c>
      <c r="C23" s="42" t="s">
        <v>100</v>
      </c>
      <c r="D23" s="43">
        <v>10</v>
      </c>
      <c r="E23" s="2"/>
      <c r="F23" s="7">
        <f t="shared" si="0"/>
        <v>0</v>
      </c>
    </row>
    <row r="24" spans="1:6" s="24" customFormat="1" ht="26.25" thickBot="1">
      <c r="A24" s="44" t="s">
        <v>57</v>
      </c>
      <c r="B24" s="45" t="s">
        <v>58</v>
      </c>
      <c r="C24" s="42" t="s">
        <v>100</v>
      </c>
      <c r="D24" s="47">
        <v>5</v>
      </c>
      <c r="E24" s="3"/>
      <c r="F24" s="7">
        <f t="shared" si="0"/>
        <v>0</v>
      </c>
    </row>
    <row r="25" spans="1:6" s="24" customFormat="1" ht="26.25" thickBot="1">
      <c r="A25" s="40" t="s">
        <v>59</v>
      </c>
      <c r="B25" s="41" t="s">
        <v>60</v>
      </c>
      <c r="C25" s="42" t="s">
        <v>100</v>
      </c>
      <c r="D25" s="43">
        <v>5</v>
      </c>
      <c r="E25" s="2"/>
      <c r="F25" s="7">
        <f t="shared" si="0"/>
        <v>0</v>
      </c>
    </row>
    <row r="26" spans="1:6" s="24" customFormat="1" ht="26.25" thickBot="1">
      <c r="A26" s="48" t="s">
        <v>61</v>
      </c>
      <c r="B26" s="45" t="s">
        <v>62</v>
      </c>
      <c r="C26" s="42" t="s">
        <v>100</v>
      </c>
      <c r="D26" s="47">
        <v>5</v>
      </c>
      <c r="E26" s="5"/>
      <c r="F26" s="7">
        <f t="shared" si="0"/>
        <v>0</v>
      </c>
    </row>
    <row r="27" spans="1:6" s="24" customFormat="1" ht="16.5" thickBot="1">
      <c r="A27" s="49" t="s">
        <v>63</v>
      </c>
      <c r="B27" s="41" t="s">
        <v>64</v>
      </c>
      <c r="C27" s="42" t="s">
        <v>100</v>
      </c>
      <c r="D27" s="43">
        <v>5</v>
      </c>
      <c r="E27" s="4"/>
      <c r="F27" s="7">
        <f t="shared" si="0"/>
        <v>0</v>
      </c>
    </row>
    <row r="28" spans="1:6" s="24" customFormat="1" ht="16.5" thickBot="1">
      <c r="A28" s="48" t="s">
        <v>65</v>
      </c>
      <c r="B28" s="45" t="s">
        <v>66</v>
      </c>
      <c r="C28" s="42" t="s">
        <v>100</v>
      </c>
      <c r="D28" s="47">
        <v>5</v>
      </c>
      <c r="E28" s="5"/>
      <c r="F28" s="7">
        <f t="shared" si="0"/>
        <v>0</v>
      </c>
    </row>
    <row r="29" spans="1:6" s="24" customFormat="1" ht="16.5" thickBot="1">
      <c r="A29" s="48" t="s">
        <v>67</v>
      </c>
      <c r="B29" s="45" t="s">
        <v>68</v>
      </c>
      <c r="C29" s="42" t="s">
        <v>100</v>
      </c>
      <c r="D29" s="47">
        <v>10</v>
      </c>
      <c r="E29" s="5"/>
      <c r="F29" s="7">
        <f t="shared" si="0"/>
        <v>0</v>
      </c>
    </row>
    <row r="30" spans="1:6" s="24" customFormat="1" ht="16.5" thickBot="1">
      <c r="A30" s="40" t="s">
        <v>69</v>
      </c>
      <c r="B30" s="41" t="s">
        <v>70</v>
      </c>
      <c r="C30" s="42" t="s">
        <v>100</v>
      </c>
      <c r="D30" s="43">
        <v>5</v>
      </c>
      <c r="E30" s="2"/>
      <c r="F30" s="7">
        <f t="shared" si="0"/>
        <v>0</v>
      </c>
    </row>
    <row r="31" spans="1:6" s="24" customFormat="1" ht="26.25" thickBot="1">
      <c r="A31" s="44" t="s">
        <v>71</v>
      </c>
      <c r="B31" s="45" t="s">
        <v>72</v>
      </c>
      <c r="C31" s="46" t="s">
        <v>42</v>
      </c>
      <c r="D31" s="47">
        <v>50</v>
      </c>
      <c r="E31" s="3"/>
      <c r="F31" s="7">
        <f t="shared" si="0"/>
        <v>0</v>
      </c>
    </row>
    <row r="32" spans="1:6" s="24" customFormat="1" ht="26.25" thickBot="1">
      <c r="A32" s="40" t="s">
        <v>73</v>
      </c>
      <c r="B32" s="41" t="s">
        <v>74</v>
      </c>
      <c r="C32" s="42" t="s">
        <v>100</v>
      </c>
      <c r="D32" s="43">
        <v>3</v>
      </c>
      <c r="E32" s="2"/>
      <c r="F32" s="7">
        <f t="shared" si="0"/>
        <v>0</v>
      </c>
    </row>
    <row r="33" spans="1:6" s="24" customFormat="1" ht="26.25" thickBot="1">
      <c r="A33" s="48" t="s">
        <v>75</v>
      </c>
      <c r="B33" s="45" t="s">
        <v>76</v>
      </c>
      <c r="C33" s="42" t="s">
        <v>100</v>
      </c>
      <c r="D33" s="47">
        <v>1</v>
      </c>
      <c r="E33" s="5"/>
      <c r="F33" s="7">
        <f t="shared" si="0"/>
        <v>0</v>
      </c>
    </row>
    <row r="34" spans="1:6" s="24" customFormat="1" ht="26.25" thickBot="1">
      <c r="A34" s="48" t="s">
        <v>77</v>
      </c>
      <c r="B34" s="45" t="s">
        <v>101</v>
      </c>
      <c r="C34" s="46" t="s">
        <v>100</v>
      </c>
      <c r="D34" s="47">
        <v>2</v>
      </c>
      <c r="E34" s="5"/>
      <c r="F34" s="9">
        <f t="shared" si="0"/>
        <v>0</v>
      </c>
    </row>
    <row r="35" spans="1:6" s="24" customFormat="1" ht="26.25" thickBot="1">
      <c r="A35" s="48" t="s">
        <v>78</v>
      </c>
      <c r="B35" s="45" t="s">
        <v>79</v>
      </c>
      <c r="C35" s="46" t="s">
        <v>100</v>
      </c>
      <c r="D35" s="47">
        <v>2</v>
      </c>
      <c r="E35" s="5"/>
      <c r="F35" s="9">
        <f t="shared" si="0"/>
        <v>0</v>
      </c>
    </row>
    <row r="36" spans="1:6" s="24" customFormat="1" ht="16.5" thickBot="1">
      <c r="A36" s="48" t="s">
        <v>80</v>
      </c>
      <c r="B36" s="45" t="s">
        <v>81</v>
      </c>
      <c r="C36" s="42" t="s">
        <v>100</v>
      </c>
      <c r="D36" s="47">
        <v>2</v>
      </c>
      <c r="E36" s="5"/>
      <c r="F36" s="7">
        <f t="shared" si="0"/>
        <v>0</v>
      </c>
    </row>
    <row r="37" spans="1:6" s="24" customFormat="1" ht="16.5" thickBot="1">
      <c r="A37" s="40" t="s">
        <v>82</v>
      </c>
      <c r="B37" s="41" t="s">
        <v>83</v>
      </c>
      <c r="C37" s="42" t="s">
        <v>100</v>
      </c>
      <c r="D37" s="43">
        <v>3</v>
      </c>
      <c r="E37" s="2"/>
      <c r="F37" s="7">
        <f t="shared" si="0"/>
        <v>0</v>
      </c>
    </row>
    <row r="38" spans="1:6" s="24" customFormat="1" ht="16.5" thickBot="1">
      <c r="A38" s="44" t="s">
        <v>84</v>
      </c>
      <c r="B38" s="45" t="s">
        <v>85</v>
      </c>
      <c r="C38" s="42" t="s">
        <v>100</v>
      </c>
      <c r="D38" s="47">
        <v>5</v>
      </c>
      <c r="E38" s="3"/>
      <c r="F38" s="7">
        <f t="shared" si="0"/>
        <v>0</v>
      </c>
    </row>
    <row r="39" spans="1:6" s="24" customFormat="1" ht="16.5" thickBot="1">
      <c r="A39" s="40" t="s">
        <v>86</v>
      </c>
      <c r="B39" s="41" t="s">
        <v>106</v>
      </c>
      <c r="C39" s="42" t="s">
        <v>28</v>
      </c>
      <c r="D39" s="43">
        <v>20</v>
      </c>
      <c r="E39" s="2"/>
      <c r="F39" s="7">
        <f t="shared" si="0"/>
        <v>0</v>
      </c>
    </row>
    <row r="40" spans="1:6" s="24" customFormat="1" ht="16.5" thickBot="1">
      <c r="A40" s="48" t="s">
        <v>87</v>
      </c>
      <c r="B40" s="45" t="s">
        <v>104</v>
      </c>
      <c r="C40" s="46" t="s">
        <v>28</v>
      </c>
      <c r="D40" s="47">
        <v>10</v>
      </c>
      <c r="E40" s="5"/>
      <c r="F40" s="7">
        <f t="shared" si="0"/>
        <v>0</v>
      </c>
    </row>
    <row r="41" spans="1:6" s="24" customFormat="1" ht="16.5" thickBot="1">
      <c r="A41" s="49" t="s">
        <v>88</v>
      </c>
      <c r="B41" s="41" t="s">
        <v>105</v>
      </c>
      <c r="C41" s="42" t="s">
        <v>28</v>
      </c>
      <c r="D41" s="43">
        <v>10</v>
      </c>
      <c r="E41" s="4"/>
      <c r="F41" s="7">
        <f t="shared" si="0"/>
        <v>0</v>
      </c>
    </row>
    <row r="42" spans="1:6" s="24" customFormat="1" ht="16.5" thickBot="1">
      <c r="A42" s="48" t="s">
        <v>89</v>
      </c>
      <c r="B42" s="45" t="s">
        <v>90</v>
      </c>
      <c r="C42" s="46" t="s">
        <v>28</v>
      </c>
      <c r="D42" s="47">
        <v>5</v>
      </c>
      <c r="E42" s="5"/>
      <c r="F42" s="7">
        <f t="shared" si="0"/>
        <v>0</v>
      </c>
    </row>
    <row r="43" spans="1:6" s="24" customFormat="1" ht="16.5" thickBot="1">
      <c r="A43" s="48" t="s">
        <v>91</v>
      </c>
      <c r="B43" s="45" t="s">
        <v>92</v>
      </c>
      <c r="C43" s="46" t="s">
        <v>28</v>
      </c>
      <c r="D43" s="47">
        <v>5</v>
      </c>
      <c r="E43" s="5"/>
      <c r="F43" s="7">
        <f t="shared" si="0"/>
        <v>0</v>
      </c>
    </row>
    <row r="44" spans="1:6" s="35" customFormat="1" ht="24" customHeight="1" thickBot="1">
      <c r="A44" s="50" t="s">
        <v>16</v>
      </c>
      <c r="B44" s="51" t="s">
        <v>93</v>
      </c>
      <c r="C44" s="51"/>
      <c r="D44" s="51"/>
      <c r="E44" s="52"/>
      <c r="F44" s="8">
        <f>SUM(F9:F43)</f>
        <v>0</v>
      </c>
    </row>
    <row r="45" spans="1:6" s="35" customFormat="1" ht="13.5" thickBot="1">
      <c r="A45" s="53"/>
      <c r="B45" s="53"/>
      <c r="C45" s="53"/>
      <c r="D45" s="53"/>
      <c r="E45" s="53"/>
      <c r="F45" s="53"/>
    </row>
    <row r="46" spans="1:6" s="35" customFormat="1" ht="24" customHeight="1" thickBot="1">
      <c r="A46" s="50" t="s">
        <v>17</v>
      </c>
      <c r="B46" s="54" t="s">
        <v>94</v>
      </c>
      <c r="C46" s="55"/>
      <c r="D46" s="55"/>
      <c r="E46" s="55"/>
      <c r="F46" s="56"/>
    </row>
    <row r="47" spans="1:6" s="24" customFormat="1" ht="16.5" thickBot="1">
      <c r="A47" s="40" t="s">
        <v>20</v>
      </c>
      <c r="B47" s="41" t="s">
        <v>107</v>
      </c>
      <c r="C47" s="42" t="s">
        <v>100</v>
      </c>
      <c r="D47" s="43">
        <v>4</v>
      </c>
      <c r="E47" s="2"/>
      <c r="F47" s="7">
        <f>D47*E47</f>
        <v>0</v>
      </c>
    </row>
    <row r="48" spans="1:6" s="24" customFormat="1" ht="16.5" thickBot="1">
      <c r="A48" s="44" t="s">
        <v>108</v>
      </c>
      <c r="B48" s="45" t="s">
        <v>109</v>
      </c>
      <c r="C48" s="42" t="s">
        <v>100</v>
      </c>
      <c r="D48" s="47">
        <v>5</v>
      </c>
      <c r="E48" s="3"/>
      <c r="F48" s="7">
        <f t="shared" ref="F48:F111" si="1">D48*E48</f>
        <v>0</v>
      </c>
    </row>
    <row r="49" spans="1:6" s="24" customFormat="1" ht="16.5" thickBot="1">
      <c r="A49" s="40" t="s">
        <v>110</v>
      </c>
      <c r="B49" s="41" t="s">
        <v>111</v>
      </c>
      <c r="C49" s="42" t="s">
        <v>100</v>
      </c>
      <c r="D49" s="43">
        <v>10</v>
      </c>
      <c r="E49" s="2"/>
      <c r="F49" s="7">
        <f t="shared" si="1"/>
        <v>0</v>
      </c>
    </row>
    <row r="50" spans="1:6" s="24" customFormat="1" ht="16.5" thickBot="1">
      <c r="A50" s="48" t="s">
        <v>22</v>
      </c>
      <c r="B50" s="45" t="s">
        <v>112</v>
      </c>
      <c r="C50" s="42" t="s">
        <v>100</v>
      </c>
      <c r="D50" s="47">
        <v>10</v>
      </c>
      <c r="E50" s="5"/>
      <c r="F50" s="7">
        <f t="shared" si="1"/>
        <v>0</v>
      </c>
    </row>
    <row r="51" spans="1:6" s="24" customFormat="1" ht="16.5" thickBot="1">
      <c r="A51" s="49" t="s">
        <v>23</v>
      </c>
      <c r="B51" s="41" t="s">
        <v>113</v>
      </c>
      <c r="C51" s="42" t="s">
        <v>100</v>
      </c>
      <c r="D51" s="43">
        <v>5</v>
      </c>
      <c r="E51" s="4"/>
      <c r="F51" s="7">
        <f t="shared" si="1"/>
        <v>0</v>
      </c>
    </row>
    <row r="52" spans="1:6" s="24" customFormat="1" ht="16.5" thickBot="1">
      <c r="A52" s="48" t="s">
        <v>114</v>
      </c>
      <c r="B52" s="45" t="s">
        <v>115</v>
      </c>
      <c r="C52" s="42" t="s">
        <v>100</v>
      </c>
      <c r="D52" s="47">
        <v>5</v>
      </c>
      <c r="E52" s="5"/>
      <c r="F52" s="7">
        <f t="shared" si="1"/>
        <v>0</v>
      </c>
    </row>
    <row r="53" spans="1:6" s="24" customFormat="1" ht="16.5" thickBot="1">
      <c r="A53" s="48" t="s">
        <v>116</v>
      </c>
      <c r="B53" s="45" t="s">
        <v>117</v>
      </c>
      <c r="C53" s="42" t="s">
        <v>100</v>
      </c>
      <c r="D53" s="47">
        <v>10</v>
      </c>
      <c r="E53" s="5"/>
      <c r="F53" s="7">
        <f t="shared" si="1"/>
        <v>0</v>
      </c>
    </row>
    <row r="54" spans="1:6" s="24" customFormat="1" ht="16.5" thickBot="1">
      <c r="A54" s="40" t="s">
        <v>118</v>
      </c>
      <c r="B54" s="41" t="s">
        <v>119</v>
      </c>
      <c r="C54" s="42" t="s">
        <v>100</v>
      </c>
      <c r="D54" s="43">
        <v>10</v>
      </c>
      <c r="E54" s="2"/>
      <c r="F54" s="7">
        <f t="shared" si="1"/>
        <v>0</v>
      </c>
    </row>
    <row r="55" spans="1:6" s="24" customFormat="1" ht="16.5" thickBot="1">
      <c r="A55" s="44" t="s">
        <v>120</v>
      </c>
      <c r="B55" s="45" t="s">
        <v>328</v>
      </c>
      <c r="C55" s="42" t="s">
        <v>100</v>
      </c>
      <c r="D55" s="47">
        <v>4</v>
      </c>
      <c r="E55" s="3"/>
      <c r="F55" s="7">
        <f t="shared" si="1"/>
        <v>0</v>
      </c>
    </row>
    <row r="56" spans="1:6" s="24" customFormat="1" ht="16.5" thickBot="1">
      <c r="A56" s="40" t="s">
        <v>121</v>
      </c>
      <c r="B56" s="41" t="s">
        <v>329</v>
      </c>
      <c r="C56" s="42" t="s">
        <v>100</v>
      </c>
      <c r="D56" s="43">
        <v>4</v>
      </c>
      <c r="E56" s="2"/>
      <c r="F56" s="7">
        <f t="shared" si="1"/>
        <v>0</v>
      </c>
    </row>
    <row r="57" spans="1:6" s="24" customFormat="1" ht="16.5" thickBot="1">
      <c r="A57" s="48" t="s">
        <v>122</v>
      </c>
      <c r="B57" s="45" t="s">
        <v>123</v>
      </c>
      <c r="C57" s="42" t="s">
        <v>100</v>
      </c>
      <c r="D57" s="47">
        <v>3</v>
      </c>
      <c r="E57" s="5"/>
      <c r="F57" s="7">
        <f t="shared" si="1"/>
        <v>0</v>
      </c>
    </row>
    <row r="58" spans="1:6" s="24" customFormat="1" ht="16.5" thickBot="1">
      <c r="A58" s="49" t="s">
        <v>124</v>
      </c>
      <c r="B58" s="41" t="s">
        <v>125</v>
      </c>
      <c r="C58" s="42" t="s">
        <v>100</v>
      </c>
      <c r="D58" s="43">
        <v>2</v>
      </c>
      <c r="E58" s="4"/>
      <c r="F58" s="7">
        <f t="shared" si="1"/>
        <v>0</v>
      </c>
    </row>
    <row r="59" spans="1:6" s="24" customFormat="1" ht="16.5" thickBot="1">
      <c r="A59" s="48" t="s">
        <v>126</v>
      </c>
      <c r="B59" s="45" t="s">
        <v>127</v>
      </c>
      <c r="C59" s="42" t="s">
        <v>100</v>
      </c>
      <c r="D59" s="47">
        <v>2</v>
      </c>
      <c r="E59" s="5"/>
      <c r="F59" s="7">
        <f t="shared" si="1"/>
        <v>0</v>
      </c>
    </row>
    <row r="60" spans="1:6" s="24" customFormat="1" ht="16.5" thickBot="1">
      <c r="A60" s="48" t="s">
        <v>128</v>
      </c>
      <c r="B60" s="45" t="s">
        <v>129</v>
      </c>
      <c r="C60" s="42" t="s">
        <v>100</v>
      </c>
      <c r="D60" s="47">
        <v>10</v>
      </c>
      <c r="E60" s="5"/>
      <c r="F60" s="7">
        <f t="shared" si="1"/>
        <v>0</v>
      </c>
    </row>
    <row r="61" spans="1:6" s="24" customFormat="1" ht="26.25" thickBot="1">
      <c r="A61" s="40" t="s">
        <v>130</v>
      </c>
      <c r="B61" s="41" t="s">
        <v>131</v>
      </c>
      <c r="C61" s="42" t="s">
        <v>100</v>
      </c>
      <c r="D61" s="43">
        <v>8</v>
      </c>
      <c r="E61" s="2"/>
      <c r="F61" s="7">
        <f t="shared" si="1"/>
        <v>0</v>
      </c>
    </row>
    <row r="62" spans="1:6" s="24" customFormat="1" ht="16.5" thickBot="1">
      <c r="A62" s="44" t="s">
        <v>132</v>
      </c>
      <c r="B62" s="45" t="s">
        <v>133</v>
      </c>
      <c r="C62" s="42" t="s">
        <v>100</v>
      </c>
      <c r="D62" s="47">
        <v>8</v>
      </c>
      <c r="E62" s="3"/>
      <c r="F62" s="7">
        <f t="shared" si="1"/>
        <v>0</v>
      </c>
    </row>
    <row r="63" spans="1:6" s="24" customFormat="1" ht="16.5" thickBot="1">
      <c r="A63" s="40" t="s">
        <v>134</v>
      </c>
      <c r="B63" s="41" t="s">
        <v>135</v>
      </c>
      <c r="C63" s="42" t="s">
        <v>100</v>
      </c>
      <c r="D63" s="43">
        <v>8</v>
      </c>
      <c r="E63" s="2"/>
      <c r="F63" s="7">
        <f t="shared" si="1"/>
        <v>0</v>
      </c>
    </row>
    <row r="64" spans="1:6" s="24" customFormat="1" ht="16.5" thickBot="1">
      <c r="A64" s="48" t="s">
        <v>136</v>
      </c>
      <c r="B64" s="45" t="s">
        <v>137</v>
      </c>
      <c r="C64" s="42" t="s">
        <v>100</v>
      </c>
      <c r="D64" s="47">
        <v>8</v>
      </c>
      <c r="E64" s="5"/>
      <c r="F64" s="7">
        <f t="shared" si="1"/>
        <v>0</v>
      </c>
    </row>
    <row r="65" spans="1:6" s="24" customFormat="1" ht="16.5" thickBot="1">
      <c r="A65" s="49" t="s">
        <v>138</v>
      </c>
      <c r="B65" s="41" t="s">
        <v>139</v>
      </c>
      <c r="C65" s="42" t="s">
        <v>100</v>
      </c>
      <c r="D65" s="43">
        <v>4</v>
      </c>
      <c r="E65" s="4"/>
      <c r="F65" s="7">
        <f t="shared" si="1"/>
        <v>0</v>
      </c>
    </row>
    <row r="66" spans="1:6" s="24" customFormat="1" ht="16.5" thickBot="1">
      <c r="A66" s="48" t="s">
        <v>140</v>
      </c>
      <c r="B66" s="45" t="s">
        <v>141</v>
      </c>
      <c r="C66" s="42" t="s">
        <v>100</v>
      </c>
      <c r="D66" s="47">
        <v>1</v>
      </c>
      <c r="E66" s="5"/>
      <c r="F66" s="7">
        <f t="shared" si="1"/>
        <v>0</v>
      </c>
    </row>
    <row r="67" spans="1:6" s="24" customFormat="1" ht="16.5" thickBot="1">
      <c r="A67" s="48" t="s">
        <v>142</v>
      </c>
      <c r="B67" s="45" t="s">
        <v>143</v>
      </c>
      <c r="C67" s="42" t="s">
        <v>100</v>
      </c>
      <c r="D67" s="47">
        <v>1</v>
      </c>
      <c r="E67" s="5"/>
      <c r="F67" s="7">
        <f t="shared" si="1"/>
        <v>0</v>
      </c>
    </row>
    <row r="68" spans="1:6" s="24" customFormat="1" ht="16.5" thickBot="1">
      <c r="A68" s="40" t="s">
        <v>144</v>
      </c>
      <c r="B68" s="41" t="s">
        <v>145</v>
      </c>
      <c r="C68" s="42" t="s">
        <v>100</v>
      </c>
      <c r="D68" s="43">
        <v>2</v>
      </c>
      <c r="E68" s="2"/>
      <c r="F68" s="7">
        <f t="shared" si="1"/>
        <v>0</v>
      </c>
    </row>
    <row r="69" spans="1:6" s="24" customFormat="1" ht="16.5" thickBot="1">
      <c r="A69" s="44" t="s">
        <v>146</v>
      </c>
      <c r="B69" s="45" t="s">
        <v>147</v>
      </c>
      <c r="C69" s="42" t="s">
        <v>100</v>
      </c>
      <c r="D69" s="47">
        <v>5</v>
      </c>
      <c r="E69" s="3"/>
      <c r="F69" s="7">
        <f t="shared" si="1"/>
        <v>0</v>
      </c>
    </row>
    <row r="70" spans="1:6" s="24" customFormat="1" ht="16.5" thickBot="1">
      <c r="A70" s="40" t="s">
        <v>148</v>
      </c>
      <c r="B70" s="41" t="s">
        <v>149</v>
      </c>
      <c r="C70" s="42" t="s">
        <v>100</v>
      </c>
      <c r="D70" s="43">
        <v>5</v>
      </c>
      <c r="E70" s="2"/>
      <c r="F70" s="7">
        <f t="shared" si="1"/>
        <v>0</v>
      </c>
    </row>
    <row r="71" spans="1:6" s="24" customFormat="1" ht="16.5" thickBot="1">
      <c r="A71" s="48" t="s">
        <v>150</v>
      </c>
      <c r="B71" s="45" t="s">
        <v>151</v>
      </c>
      <c r="C71" s="42" t="s">
        <v>100</v>
      </c>
      <c r="D71" s="47">
        <v>2</v>
      </c>
      <c r="E71" s="5"/>
      <c r="F71" s="7">
        <f t="shared" si="1"/>
        <v>0</v>
      </c>
    </row>
    <row r="72" spans="1:6" s="24" customFormat="1" ht="16.5" thickBot="1">
      <c r="A72" s="48" t="s">
        <v>152</v>
      </c>
      <c r="B72" s="45" t="s">
        <v>153</v>
      </c>
      <c r="C72" s="42" t="s">
        <v>100</v>
      </c>
      <c r="D72" s="47">
        <v>3</v>
      </c>
      <c r="E72" s="5"/>
      <c r="F72" s="7">
        <f t="shared" si="1"/>
        <v>0</v>
      </c>
    </row>
    <row r="73" spans="1:6" s="24" customFormat="1" ht="16.5" thickBot="1">
      <c r="A73" s="48" t="s">
        <v>154</v>
      </c>
      <c r="B73" s="45" t="s">
        <v>155</v>
      </c>
      <c r="C73" s="42" t="s">
        <v>100</v>
      </c>
      <c r="D73" s="47">
        <v>10</v>
      </c>
      <c r="E73" s="5"/>
      <c r="F73" s="7">
        <f t="shared" si="1"/>
        <v>0</v>
      </c>
    </row>
    <row r="74" spans="1:6" s="24" customFormat="1" ht="16.5" thickBot="1">
      <c r="A74" s="48" t="s">
        <v>156</v>
      </c>
      <c r="B74" s="45" t="s">
        <v>157</v>
      </c>
      <c r="C74" s="42" t="s">
        <v>100</v>
      </c>
      <c r="D74" s="47">
        <v>2</v>
      </c>
      <c r="E74" s="5"/>
      <c r="F74" s="7">
        <f t="shared" si="1"/>
        <v>0</v>
      </c>
    </row>
    <row r="75" spans="1:6" s="24" customFormat="1" ht="16.5" thickBot="1">
      <c r="A75" s="40" t="s">
        <v>158</v>
      </c>
      <c r="B75" s="41" t="s">
        <v>159</v>
      </c>
      <c r="C75" s="42" t="s">
        <v>100</v>
      </c>
      <c r="D75" s="43">
        <v>3</v>
      </c>
      <c r="E75" s="2"/>
      <c r="F75" s="7">
        <f t="shared" si="1"/>
        <v>0</v>
      </c>
    </row>
    <row r="76" spans="1:6" s="24" customFormat="1" ht="16.5" thickBot="1">
      <c r="A76" s="44" t="s">
        <v>160</v>
      </c>
      <c r="B76" s="45" t="s">
        <v>161</v>
      </c>
      <c r="C76" s="42" t="s">
        <v>100</v>
      </c>
      <c r="D76" s="47">
        <v>5</v>
      </c>
      <c r="E76" s="3"/>
      <c r="F76" s="7">
        <f t="shared" si="1"/>
        <v>0</v>
      </c>
    </row>
    <row r="77" spans="1:6" s="24" customFormat="1" ht="16.5" thickBot="1">
      <c r="A77" s="44" t="s">
        <v>162</v>
      </c>
      <c r="B77" s="45" t="s">
        <v>163</v>
      </c>
      <c r="C77" s="42" t="s">
        <v>100</v>
      </c>
      <c r="D77" s="47">
        <v>3</v>
      </c>
      <c r="E77" s="3"/>
      <c r="F77" s="7">
        <f t="shared" si="1"/>
        <v>0</v>
      </c>
    </row>
    <row r="78" spans="1:6" s="24" customFormat="1" ht="16.5" thickBot="1">
      <c r="A78" s="48" t="s">
        <v>164</v>
      </c>
      <c r="B78" s="45" t="s">
        <v>165</v>
      </c>
      <c r="C78" s="42" t="s">
        <v>100</v>
      </c>
      <c r="D78" s="47">
        <v>3</v>
      </c>
      <c r="E78" s="5"/>
      <c r="F78" s="7">
        <f t="shared" si="1"/>
        <v>0</v>
      </c>
    </row>
    <row r="79" spans="1:6" s="24" customFormat="1" ht="16.5" thickBot="1">
      <c r="A79" s="48" t="s">
        <v>166</v>
      </c>
      <c r="B79" s="45" t="s">
        <v>167</v>
      </c>
      <c r="C79" s="46" t="s">
        <v>100</v>
      </c>
      <c r="D79" s="47">
        <v>4</v>
      </c>
      <c r="E79" s="5"/>
      <c r="F79" s="9">
        <f t="shared" si="1"/>
        <v>0</v>
      </c>
    </row>
    <row r="80" spans="1:6" s="24" customFormat="1" ht="16.5" thickBot="1">
      <c r="A80" s="48" t="s">
        <v>168</v>
      </c>
      <c r="B80" s="45" t="s">
        <v>169</v>
      </c>
      <c r="C80" s="42" t="s">
        <v>100</v>
      </c>
      <c r="D80" s="47">
        <v>10</v>
      </c>
      <c r="E80" s="5"/>
      <c r="F80" s="7">
        <f t="shared" si="1"/>
        <v>0</v>
      </c>
    </row>
    <row r="81" spans="1:6" s="24" customFormat="1" ht="16.5" thickBot="1">
      <c r="A81" s="48" t="s">
        <v>170</v>
      </c>
      <c r="B81" s="45" t="s">
        <v>171</v>
      </c>
      <c r="C81" s="42" t="s">
        <v>100</v>
      </c>
      <c r="D81" s="47">
        <v>5</v>
      </c>
      <c r="E81" s="5"/>
      <c r="F81" s="7">
        <f t="shared" si="1"/>
        <v>0</v>
      </c>
    </row>
    <row r="82" spans="1:6" s="24" customFormat="1" ht="16.5" thickBot="1">
      <c r="A82" s="40" t="s">
        <v>172</v>
      </c>
      <c r="B82" s="41" t="s">
        <v>173</v>
      </c>
      <c r="C82" s="42" t="s">
        <v>100</v>
      </c>
      <c r="D82" s="43">
        <v>2</v>
      </c>
      <c r="E82" s="2"/>
      <c r="F82" s="7">
        <f t="shared" si="1"/>
        <v>0</v>
      </c>
    </row>
    <row r="83" spans="1:6" s="24" customFormat="1" ht="16.5" thickBot="1">
      <c r="A83" s="44" t="s">
        <v>174</v>
      </c>
      <c r="B83" s="45" t="s">
        <v>175</v>
      </c>
      <c r="C83" s="42" t="s">
        <v>100</v>
      </c>
      <c r="D83" s="47">
        <v>3</v>
      </c>
      <c r="E83" s="3"/>
      <c r="F83" s="7">
        <f t="shared" si="1"/>
        <v>0</v>
      </c>
    </row>
    <row r="84" spans="1:6" s="24" customFormat="1" ht="16.5" thickBot="1">
      <c r="A84" s="40" t="s">
        <v>176</v>
      </c>
      <c r="B84" s="41" t="s">
        <v>177</v>
      </c>
      <c r="C84" s="42" t="s">
        <v>100</v>
      </c>
      <c r="D84" s="43">
        <v>4</v>
      </c>
      <c r="E84" s="2"/>
      <c r="F84" s="7">
        <f t="shared" si="1"/>
        <v>0</v>
      </c>
    </row>
    <row r="85" spans="1:6" s="24" customFormat="1" ht="16.5" thickBot="1">
      <c r="A85" s="48" t="s">
        <v>178</v>
      </c>
      <c r="B85" s="45" t="s">
        <v>179</v>
      </c>
      <c r="C85" s="42" t="s">
        <v>100</v>
      </c>
      <c r="D85" s="47">
        <v>5</v>
      </c>
      <c r="E85" s="5"/>
      <c r="F85" s="7">
        <f t="shared" si="1"/>
        <v>0</v>
      </c>
    </row>
    <row r="86" spans="1:6" s="24" customFormat="1" ht="16.5" thickBot="1">
      <c r="A86" s="49" t="s">
        <v>180</v>
      </c>
      <c r="B86" s="41" t="s">
        <v>181</v>
      </c>
      <c r="C86" s="42" t="s">
        <v>100</v>
      </c>
      <c r="D86" s="43">
        <v>5</v>
      </c>
      <c r="E86" s="4"/>
      <c r="F86" s="7">
        <f t="shared" si="1"/>
        <v>0</v>
      </c>
    </row>
    <row r="87" spans="1:6" s="24" customFormat="1" ht="16.5" thickBot="1">
      <c r="A87" s="48" t="s">
        <v>182</v>
      </c>
      <c r="B87" s="45" t="s">
        <v>183</v>
      </c>
      <c r="C87" s="42" t="s">
        <v>100</v>
      </c>
      <c r="D87" s="47">
        <v>6</v>
      </c>
      <c r="E87" s="5"/>
      <c r="F87" s="7">
        <f t="shared" si="1"/>
        <v>0</v>
      </c>
    </row>
    <row r="88" spans="1:6" s="24" customFormat="1" ht="16.5" thickBot="1">
      <c r="A88" s="48" t="s">
        <v>184</v>
      </c>
      <c r="B88" s="45" t="s">
        <v>185</v>
      </c>
      <c r="C88" s="42" t="s">
        <v>100</v>
      </c>
      <c r="D88" s="47">
        <v>3</v>
      </c>
      <c r="E88" s="5"/>
      <c r="F88" s="7">
        <f t="shared" si="1"/>
        <v>0</v>
      </c>
    </row>
    <row r="89" spans="1:6" s="24" customFormat="1" ht="16.5" thickBot="1">
      <c r="A89" s="40" t="s">
        <v>186</v>
      </c>
      <c r="B89" s="41" t="s">
        <v>187</v>
      </c>
      <c r="C89" s="42" t="s">
        <v>100</v>
      </c>
      <c r="D89" s="43">
        <v>3</v>
      </c>
      <c r="E89" s="2"/>
      <c r="F89" s="7">
        <f t="shared" si="1"/>
        <v>0</v>
      </c>
    </row>
    <row r="90" spans="1:6" s="24" customFormat="1" ht="26.25" thickBot="1">
      <c r="A90" s="44" t="s">
        <v>188</v>
      </c>
      <c r="B90" s="45" t="s">
        <v>189</v>
      </c>
      <c r="C90" s="42" t="s">
        <v>100</v>
      </c>
      <c r="D90" s="47">
        <v>5</v>
      </c>
      <c r="E90" s="3"/>
      <c r="F90" s="7">
        <f t="shared" si="1"/>
        <v>0</v>
      </c>
    </row>
    <row r="91" spans="1:6" s="24" customFormat="1" ht="26.25" thickBot="1">
      <c r="A91" s="40" t="s">
        <v>190</v>
      </c>
      <c r="B91" s="41" t="s">
        <v>191</v>
      </c>
      <c r="C91" s="42" t="s">
        <v>100</v>
      </c>
      <c r="D91" s="43">
        <v>5</v>
      </c>
      <c r="E91" s="2"/>
      <c r="F91" s="7">
        <f t="shared" si="1"/>
        <v>0</v>
      </c>
    </row>
    <row r="92" spans="1:6" s="24" customFormat="1" ht="26.25" thickBot="1">
      <c r="A92" s="48" t="s">
        <v>192</v>
      </c>
      <c r="B92" s="45" t="s">
        <v>193</v>
      </c>
      <c r="C92" s="42" t="s">
        <v>100</v>
      </c>
      <c r="D92" s="47">
        <v>5</v>
      </c>
      <c r="E92" s="5"/>
      <c r="F92" s="7">
        <f t="shared" si="1"/>
        <v>0</v>
      </c>
    </row>
    <row r="93" spans="1:6" s="24" customFormat="1" ht="26.25" thickBot="1">
      <c r="A93" s="49" t="s">
        <v>194</v>
      </c>
      <c r="B93" s="41" t="s">
        <v>195</v>
      </c>
      <c r="C93" s="42" t="s">
        <v>100</v>
      </c>
      <c r="D93" s="43">
        <v>3</v>
      </c>
      <c r="E93" s="4"/>
      <c r="F93" s="7">
        <f t="shared" si="1"/>
        <v>0</v>
      </c>
    </row>
    <row r="94" spans="1:6" s="24" customFormat="1" ht="16.5" thickBot="1">
      <c r="A94" s="48" t="s">
        <v>196</v>
      </c>
      <c r="B94" s="45" t="s">
        <v>330</v>
      </c>
      <c r="C94" s="42" t="s">
        <v>100</v>
      </c>
      <c r="D94" s="47">
        <v>2</v>
      </c>
      <c r="E94" s="5"/>
      <c r="F94" s="7">
        <f t="shared" si="1"/>
        <v>0</v>
      </c>
    </row>
    <row r="95" spans="1:6" s="24" customFormat="1" ht="16.5" thickBot="1">
      <c r="A95" s="48" t="s">
        <v>197</v>
      </c>
      <c r="B95" s="45" t="s">
        <v>198</v>
      </c>
      <c r="C95" s="42" t="s">
        <v>100</v>
      </c>
      <c r="D95" s="47">
        <v>2</v>
      </c>
      <c r="E95" s="5"/>
      <c r="F95" s="7">
        <f t="shared" si="1"/>
        <v>0</v>
      </c>
    </row>
    <row r="96" spans="1:6" s="24" customFormat="1" ht="16.5" thickBot="1">
      <c r="A96" s="40" t="s">
        <v>199</v>
      </c>
      <c r="B96" s="41" t="s">
        <v>200</v>
      </c>
      <c r="C96" s="42" t="s">
        <v>100</v>
      </c>
      <c r="D96" s="43">
        <v>2</v>
      </c>
      <c r="E96" s="2"/>
      <c r="F96" s="7">
        <f t="shared" si="1"/>
        <v>0</v>
      </c>
    </row>
    <row r="97" spans="1:6" s="24" customFormat="1" ht="16.5" thickBot="1">
      <c r="A97" s="44" t="s">
        <v>201</v>
      </c>
      <c r="B97" s="45" t="s">
        <v>202</v>
      </c>
      <c r="C97" s="42" t="s">
        <v>100</v>
      </c>
      <c r="D97" s="47">
        <v>2</v>
      </c>
      <c r="E97" s="3"/>
      <c r="F97" s="7">
        <f t="shared" si="1"/>
        <v>0</v>
      </c>
    </row>
    <row r="98" spans="1:6" s="24" customFormat="1" ht="16.5" thickBot="1">
      <c r="A98" s="40" t="s">
        <v>203</v>
      </c>
      <c r="B98" s="41" t="s">
        <v>204</v>
      </c>
      <c r="C98" s="42" t="s">
        <v>100</v>
      </c>
      <c r="D98" s="43">
        <v>2</v>
      </c>
      <c r="E98" s="2"/>
      <c r="F98" s="7">
        <f t="shared" si="1"/>
        <v>0</v>
      </c>
    </row>
    <row r="99" spans="1:6" s="24" customFormat="1" ht="16.5" thickBot="1">
      <c r="A99" s="48" t="s">
        <v>205</v>
      </c>
      <c r="B99" s="45" t="s">
        <v>206</v>
      </c>
      <c r="C99" s="42" t="s">
        <v>100</v>
      </c>
      <c r="D99" s="47">
        <v>2</v>
      </c>
      <c r="E99" s="5"/>
      <c r="F99" s="7">
        <f t="shared" si="1"/>
        <v>0</v>
      </c>
    </row>
    <row r="100" spans="1:6" s="24" customFormat="1" ht="16.5" thickBot="1">
      <c r="A100" s="49" t="s">
        <v>207</v>
      </c>
      <c r="B100" s="41" t="s">
        <v>208</v>
      </c>
      <c r="C100" s="42" t="s">
        <v>100</v>
      </c>
      <c r="D100" s="43">
        <v>2</v>
      </c>
      <c r="E100" s="4"/>
      <c r="F100" s="7">
        <f t="shared" si="1"/>
        <v>0</v>
      </c>
    </row>
    <row r="101" spans="1:6" s="24" customFormat="1" ht="26.25" thickBot="1">
      <c r="A101" s="48" t="s">
        <v>209</v>
      </c>
      <c r="B101" s="45" t="s">
        <v>210</v>
      </c>
      <c r="C101" s="42" t="s">
        <v>100</v>
      </c>
      <c r="D101" s="47">
        <v>3</v>
      </c>
      <c r="E101" s="5"/>
      <c r="F101" s="7">
        <f t="shared" si="1"/>
        <v>0</v>
      </c>
    </row>
    <row r="102" spans="1:6" s="24" customFormat="1" ht="16.5" thickBot="1">
      <c r="A102" s="48" t="s">
        <v>211</v>
      </c>
      <c r="B102" s="45" t="s">
        <v>212</v>
      </c>
      <c r="C102" s="42" t="s">
        <v>100</v>
      </c>
      <c r="D102" s="47">
        <v>3</v>
      </c>
      <c r="E102" s="5"/>
      <c r="F102" s="7">
        <f t="shared" si="1"/>
        <v>0</v>
      </c>
    </row>
    <row r="103" spans="1:6" s="24" customFormat="1" ht="16.5" thickBot="1">
      <c r="A103" s="40" t="s">
        <v>213</v>
      </c>
      <c r="B103" s="41" t="s">
        <v>214</v>
      </c>
      <c r="C103" s="42" t="s">
        <v>100</v>
      </c>
      <c r="D103" s="43">
        <v>2</v>
      </c>
      <c r="E103" s="2"/>
      <c r="F103" s="7">
        <f t="shared" si="1"/>
        <v>0</v>
      </c>
    </row>
    <row r="104" spans="1:6" s="24" customFormat="1" ht="64.5" thickBot="1">
      <c r="A104" s="44" t="s">
        <v>215</v>
      </c>
      <c r="B104" s="45" t="s">
        <v>331</v>
      </c>
      <c r="C104" s="42" t="s">
        <v>100</v>
      </c>
      <c r="D104" s="47">
        <v>5</v>
      </c>
      <c r="E104" s="3"/>
      <c r="F104" s="7">
        <f t="shared" si="1"/>
        <v>0</v>
      </c>
    </row>
    <row r="105" spans="1:6" s="24" customFormat="1" ht="64.5" thickBot="1">
      <c r="A105" s="40" t="s">
        <v>216</v>
      </c>
      <c r="B105" s="41" t="s">
        <v>332</v>
      </c>
      <c r="C105" s="42" t="s">
        <v>100</v>
      </c>
      <c r="D105" s="43">
        <v>2</v>
      </c>
      <c r="E105" s="2"/>
      <c r="F105" s="7">
        <f t="shared" si="1"/>
        <v>0</v>
      </c>
    </row>
    <row r="106" spans="1:6" s="24" customFormat="1" ht="51.75" thickBot="1">
      <c r="A106" s="48" t="s">
        <v>217</v>
      </c>
      <c r="B106" s="45" t="s">
        <v>333</v>
      </c>
      <c r="C106" s="42" t="s">
        <v>100</v>
      </c>
      <c r="D106" s="47">
        <v>1</v>
      </c>
      <c r="E106" s="5"/>
      <c r="F106" s="7">
        <f t="shared" si="1"/>
        <v>0</v>
      </c>
    </row>
    <row r="107" spans="1:6" s="24" customFormat="1" ht="16.5" thickBot="1">
      <c r="A107" s="48" t="s">
        <v>218</v>
      </c>
      <c r="B107" s="45" t="s">
        <v>219</v>
      </c>
      <c r="C107" s="42" t="s">
        <v>100</v>
      </c>
      <c r="D107" s="47">
        <v>2</v>
      </c>
      <c r="E107" s="5"/>
      <c r="F107" s="7">
        <f t="shared" si="1"/>
        <v>0</v>
      </c>
    </row>
    <row r="108" spans="1:6" s="24" customFormat="1" ht="26.25" thickBot="1">
      <c r="A108" s="48" t="s">
        <v>220</v>
      </c>
      <c r="B108" s="45" t="s">
        <v>221</v>
      </c>
      <c r="C108" s="42" t="s">
        <v>100</v>
      </c>
      <c r="D108" s="47">
        <v>4</v>
      </c>
      <c r="E108" s="5"/>
      <c r="F108" s="7">
        <f t="shared" si="1"/>
        <v>0</v>
      </c>
    </row>
    <row r="109" spans="1:6" s="24" customFormat="1" ht="16.5" thickBot="1">
      <c r="A109" s="48" t="s">
        <v>222</v>
      </c>
      <c r="B109" s="45" t="s">
        <v>223</v>
      </c>
      <c r="C109" s="42" t="s">
        <v>100</v>
      </c>
      <c r="D109" s="47">
        <v>3</v>
      </c>
      <c r="E109" s="5"/>
      <c r="F109" s="7">
        <f t="shared" si="1"/>
        <v>0</v>
      </c>
    </row>
    <row r="110" spans="1:6" s="24" customFormat="1" ht="16.5" thickBot="1">
      <c r="A110" s="40" t="s">
        <v>224</v>
      </c>
      <c r="B110" s="41" t="s">
        <v>225</v>
      </c>
      <c r="C110" s="42" t="s">
        <v>100</v>
      </c>
      <c r="D110" s="43">
        <v>2</v>
      </c>
      <c r="E110" s="2"/>
      <c r="F110" s="7">
        <f t="shared" si="1"/>
        <v>0</v>
      </c>
    </row>
    <row r="111" spans="1:6" s="24" customFormat="1" ht="16.5" thickBot="1">
      <c r="A111" s="44" t="s">
        <v>226</v>
      </c>
      <c r="B111" s="45" t="s">
        <v>227</v>
      </c>
      <c r="C111" s="42" t="s">
        <v>100</v>
      </c>
      <c r="D111" s="47">
        <v>1</v>
      </c>
      <c r="E111" s="3"/>
      <c r="F111" s="7">
        <f t="shared" si="1"/>
        <v>0</v>
      </c>
    </row>
    <row r="112" spans="1:6" s="24" customFormat="1" ht="16.5" thickBot="1">
      <c r="A112" s="40" t="s">
        <v>228</v>
      </c>
      <c r="B112" s="41" t="s">
        <v>229</v>
      </c>
      <c r="C112" s="42" t="s">
        <v>100</v>
      </c>
      <c r="D112" s="43">
        <v>3</v>
      </c>
      <c r="E112" s="2"/>
      <c r="F112" s="7">
        <f t="shared" ref="F112:F165" si="2">D112*E112</f>
        <v>0</v>
      </c>
    </row>
    <row r="113" spans="1:6" s="24" customFormat="1" ht="16.5" thickBot="1">
      <c r="A113" s="48" t="s">
        <v>230</v>
      </c>
      <c r="B113" s="45" t="s">
        <v>231</v>
      </c>
      <c r="C113" s="46" t="s">
        <v>100</v>
      </c>
      <c r="D113" s="47">
        <v>1</v>
      </c>
      <c r="E113" s="5"/>
      <c r="F113" s="9">
        <f t="shared" si="2"/>
        <v>0</v>
      </c>
    </row>
    <row r="114" spans="1:6" s="24" customFormat="1" ht="16.5" thickBot="1">
      <c r="A114" s="49" t="s">
        <v>232</v>
      </c>
      <c r="B114" s="41" t="s">
        <v>233</v>
      </c>
      <c r="C114" s="42" t="s">
        <v>100</v>
      </c>
      <c r="D114" s="43">
        <v>2</v>
      </c>
      <c r="E114" s="4"/>
      <c r="F114" s="7">
        <f t="shared" si="2"/>
        <v>0</v>
      </c>
    </row>
    <row r="115" spans="1:6" s="24" customFormat="1" ht="16.5" thickBot="1">
      <c r="A115" s="48" t="s">
        <v>234</v>
      </c>
      <c r="B115" s="45" t="s">
        <v>235</v>
      </c>
      <c r="C115" s="42" t="s">
        <v>100</v>
      </c>
      <c r="D115" s="47">
        <v>2</v>
      </c>
      <c r="E115" s="5"/>
      <c r="F115" s="7">
        <f t="shared" si="2"/>
        <v>0</v>
      </c>
    </row>
    <row r="116" spans="1:6" s="24" customFormat="1" ht="51.75" thickBot="1">
      <c r="A116" s="48" t="s">
        <v>236</v>
      </c>
      <c r="B116" s="45" t="s">
        <v>334</v>
      </c>
      <c r="C116" s="42" t="s">
        <v>100</v>
      </c>
      <c r="D116" s="47">
        <v>2</v>
      </c>
      <c r="E116" s="5"/>
      <c r="F116" s="7">
        <f t="shared" si="2"/>
        <v>0</v>
      </c>
    </row>
    <row r="117" spans="1:6" s="24" customFormat="1" ht="51.75" thickBot="1">
      <c r="A117" s="40" t="s">
        <v>237</v>
      </c>
      <c r="B117" s="41" t="s">
        <v>335</v>
      </c>
      <c r="C117" s="42" t="s">
        <v>100</v>
      </c>
      <c r="D117" s="43">
        <v>1</v>
      </c>
      <c r="E117" s="2"/>
      <c r="F117" s="7">
        <f t="shared" si="2"/>
        <v>0</v>
      </c>
    </row>
    <row r="118" spans="1:6" s="24" customFormat="1" ht="51.75" thickBot="1">
      <c r="A118" s="44" t="s">
        <v>238</v>
      </c>
      <c r="B118" s="45" t="s">
        <v>336</v>
      </c>
      <c r="C118" s="42" t="s">
        <v>100</v>
      </c>
      <c r="D118" s="47">
        <v>1</v>
      </c>
      <c r="E118" s="3"/>
      <c r="F118" s="7">
        <f t="shared" si="2"/>
        <v>0</v>
      </c>
    </row>
    <row r="119" spans="1:6" s="24" customFormat="1" ht="51.75" thickBot="1">
      <c r="A119" s="40" t="s">
        <v>239</v>
      </c>
      <c r="B119" s="41" t="s">
        <v>337</v>
      </c>
      <c r="C119" s="42" t="s">
        <v>100</v>
      </c>
      <c r="D119" s="43">
        <v>1</v>
      </c>
      <c r="E119" s="2"/>
      <c r="F119" s="7">
        <f t="shared" si="2"/>
        <v>0</v>
      </c>
    </row>
    <row r="120" spans="1:6" s="24" customFormat="1" ht="16.5" thickBot="1">
      <c r="A120" s="48" t="s">
        <v>240</v>
      </c>
      <c r="B120" s="45" t="s">
        <v>241</v>
      </c>
      <c r="C120" s="42" t="s">
        <v>100</v>
      </c>
      <c r="D120" s="47">
        <v>2</v>
      </c>
      <c r="E120" s="5"/>
      <c r="F120" s="7">
        <f t="shared" si="2"/>
        <v>0</v>
      </c>
    </row>
    <row r="121" spans="1:6" s="24" customFormat="1" ht="16.5" thickBot="1">
      <c r="A121" s="49" t="s">
        <v>242</v>
      </c>
      <c r="B121" s="41" t="s">
        <v>243</v>
      </c>
      <c r="C121" s="42" t="s">
        <v>42</v>
      </c>
      <c r="D121" s="43">
        <v>10</v>
      </c>
      <c r="E121" s="4"/>
      <c r="F121" s="7">
        <f t="shared" si="2"/>
        <v>0</v>
      </c>
    </row>
    <row r="122" spans="1:6" s="24" customFormat="1" ht="16.5" thickBot="1">
      <c r="A122" s="48" t="s">
        <v>244</v>
      </c>
      <c r="B122" s="45" t="s">
        <v>245</v>
      </c>
      <c r="C122" s="42" t="s">
        <v>42</v>
      </c>
      <c r="D122" s="47">
        <v>10</v>
      </c>
      <c r="E122" s="5"/>
      <c r="F122" s="7">
        <f t="shared" si="2"/>
        <v>0</v>
      </c>
    </row>
    <row r="123" spans="1:6" s="24" customFormat="1" ht="16.5" thickBot="1">
      <c r="A123" s="48" t="s">
        <v>246</v>
      </c>
      <c r="B123" s="45" t="s">
        <v>247</v>
      </c>
      <c r="C123" s="42" t="s">
        <v>42</v>
      </c>
      <c r="D123" s="47">
        <v>10</v>
      </c>
      <c r="E123" s="5"/>
      <c r="F123" s="7">
        <f t="shared" si="2"/>
        <v>0</v>
      </c>
    </row>
    <row r="124" spans="1:6" s="24" customFormat="1" ht="16.5" thickBot="1">
      <c r="A124" s="40" t="s">
        <v>248</v>
      </c>
      <c r="B124" s="41" t="s">
        <v>249</v>
      </c>
      <c r="C124" s="42" t="s">
        <v>42</v>
      </c>
      <c r="D124" s="43">
        <v>10</v>
      </c>
      <c r="E124" s="2"/>
      <c r="F124" s="7">
        <f t="shared" si="2"/>
        <v>0</v>
      </c>
    </row>
    <row r="125" spans="1:6" s="24" customFormat="1" ht="16.5" thickBot="1">
      <c r="A125" s="44" t="s">
        <v>250</v>
      </c>
      <c r="B125" s="45" t="s">
        <v>251</v>
      </c>
      <c r="C125" s="42" t="s">
        <v>42</v>
      </c>
      <c r="D125" s="47">
        <v>10</v>
      </c>
      <c r="E125" s="3"/>
      <c r="F125" s="7">
        <f t="shared" si="2"/>
        <v>0</v>
      </c>
    </row>
    <row r="126" spans="1:6" s="24" customFormat="1" ht="16.5" thickBot="1">
      <c r="A126" s="40" t="s">
        <v>252</v>
      </c>
      <c r="B126" s="41" t="s">
        <v>253</v>
      </c>
      <c r="C126" s="42" t="s">
        <v>42</v>
      </c>
      <c r="D126" s="43">
        <v>10</v>
      </c>
      <c r="E126" s="2"/>
      <c r="F126" s="7">
        <f t="shared" si="2"/>
        <v>0</v>
      </c>
    </row>
    <row r="127" spans="1:6" s="24" customFormat="1" ht="16.5" thickBot="1">
      <c r="A127" s="48" t="s">
        <v>254</v>
      </c>
      <c r="B127" s="45" t="s">
        <v>255</v>
      </c>
      <c r="C127" s="42" t="s">
        <v>42</v>
      </c>
      <c r="D127" s="47">
        <v>10</v>
      </c>
      <c r="E127" s="5"/>
      <c r="F127" s="7">
        <f t="shared" si="2"/>
        <v>0</v>
      </c>
    </row>
    <row r="128" spans="1:6" s="24" customFormat="1" ht="16.5" thickBot="1">
      <c r="A128" s="49" t="s">
        <v>256</v>
      </c>
      <c r="B128" s="41" t="s">
        <v>257</v>
      </c>
      <c r="C128" s="42" t="s">
        <v>42</v>
      </c>
      <c r="D128" s="43">
        <v>50</v>
      </c>
      <c r="E128" s="4"/>
      <c r="F128" s="7">
        <f t="shared" si="2"/>
        <v>0</v>
      </c>
    </row>
    <row r="129" spans="1:6" s="24" customFormat="1" ht="16.5" thickBot="1">
      <c r="A129" s="48" t="s">
        <v>258</v>
      </c>
      <c r="B129" s="45" t="s">
        <v>259</v>
      </c>
      <c r="C129" s="42" t="s">
        <v>42</v>
      </c>
      <c r="D129" s="47">
        <v>50</v>
      </c>
      <c r="E129" s="5"/>
      <c r="F129" s="7">
        <f t="shared" si="2"/>
        <v>0</v>
      </c>
    </row>
    <row r="130" spans="1:6" s="24" customFormat="1" ht="16.5" thickBot="1">
      <c r="A130" s="48" t="s">
        <v>260</v>
      </c>
      <c r="B130" s="45" t="s">
        <v>261</v>
      </c>
      <c r="C130" s="42" t="s">
        <v>42</v>
      </c>
      <c r="D130" s="47">
        <v>10</v>
      </c>
      <c r="E130" s="5"/>
      <c r="F130" s="7">
        <f t="shared" si="2"/>
        <v>0</v>
      </c>
    </row>
    <row r="131" spans="1:6" s="24" customFormat="1" ht="16.5" thickBot="1">
      <c r="A131" s="40" t="s">
        <v>262</v>
      </c>
      <c r="B131" s="41" t="s">
        <v>263</v>
      </c>
      <c r="C131" s="42" t="s">
        <v>100</v>
      </c>
      <c r="D131" s="43">
        <v>3</v>
      </c>
      <c r="E131" s="2"/>
      <c r="F131" s="7">
        <f t="shared" si="2"/>
        <v>0</v>
      </c>
    </row>
    <row r="132" spans="1:6" s="24" customFormat="1" ht="16.5" thickBot="1">
      <c r="A132" s="44" t="s">
        <v>264</v>
      </c>
      <c r="B132" s="45" t="s">
        <v>265</v>
      </c>
      <c r="C132" s="42" t="s">
        <v>100</v>
      </c>
      <c r="D132" s="47">
        <v>3</v>
      </c>
      <c r="E132" s="3"/>
      <c r="F132" s="7">
        <f t="shared" si="2"/>
        <v>0</v>
      </c>
    </row>
    <row r="133" spans="1:6" s="24" customFormat="1" ht="16.5" thickBot="1">
      <c r="A133" s="40" t="s">
        <v>266</v>
      </c>
      <c r="B133" s="41" t="s">
        <v>267</v>
      </c>
      <c r="C133" s="42" t="s">
        <v>100</v>
      </c>
      <c r="D133" s="43">
        <v>3</v>
      </c>
      <c r="E133" s="2"/>
      <c r="F133" s="7">
        <f t="shared" si="2"/>
        <v>0</v>
      </c>
    </row>
    <row r="134" spans="1:6" s="24" customFormat="1" ht="16.5" thickBot="1">
      <c r="A134" s="48" t="s">
        <v>268</v>
      </c>
      <c r="B134" s="45" t="s">
        <v>269</v>
      </c>
      <c r="C134" s="42" t="s">
        <v>100</v>
      </c>
      <c r="D134" s="47">
        <v>2</v>
      </c>
      <c r="E134" s="5"/>
      <c r="F134" s="7">
        <f t="shared" si="2"/>
        <v>0</v>
      </c>
    </row>
    <row r="135" spans="1:6" s="24" customFormat="1" ht="16.5" thickBot="1">
      <c r="A135" s="49" t="s">
        <v>270</v>
      </c>
      <c r="B135" s="41" t="s">
        <v>271</v>
      </c>
      <c r="C135" s="42" t="s">
        <v>100</v>
      </c>
      <c r="D135" s="43">
        <v>2</v>
      </c>
      <c r="E135" s="4"/>
      <c r="F135" s="7">
        <f t="shared" si="2"/>
        <v>0</v>
      </c>
    </row>
    <row r="136" spans="1:6" s="24" customFormat="1" ht="16.5" thickBot="1">
      <c r="A136" s="48" t="s">
        <v>272</v>
      </c>
      <c r="B136" s="45" t="s">
        <v>273</v>
      </c>
      <c r="C136" s="42" t="s">
        <v>100</v>
      </c>
      <c r="D136" s="47">
        <v>2</v>
      </c>
      <c r="E136" s="5"/>
      <c r="F136" s="7">
        <f t="shared" si="2"/>
        <v>0</v>
      </c>
    </row>
    <row r="137" spans="1:6" s="24" customFormat="1" ht="16.5" thickBot="1">
      <c r="A137" s="48" t="s">
        <v>274</v>
      </c>
      <c r="B137" s="45" t="s">
        <v>275</v>
      </c>
      <c r="C137" s="42" t="s">
        <v>100</v>
      </c>
      <c r="D137" s="47">
        <v>2</v>
      </c>
      <c r="E137" s="5"/>
      <c r="F137" s="7">
        <f t="shared" si="2"/>
        <v>0</v>
      </c>
    </row>
    <row r="138" spans="1:6" s="24" customFormat="1" ht="16.5" thickBot="1">
      <c r="A138" s="40" t="s">
        <v>276</v>
      </c>
      <c r="B138" s="41" t="s">
        <v>277</v>
      </c>
      <c r="C138" s="42" t="s">
        <v>100</v>
      </c>
      <c r="D138" s="43">
        <v>2</v>
      </c>
      <c r="E138" s="2"/>
      <c r="F138" s="7">
        <f t="shared" si="2"/>
        <v>0</v>
      </c>
    </row>
    <row r="139" spans="1:6" s="24" customFormat="1" ht="26.25" thickBot="1">
      <c r="A139" s="44" t="s">
        <v>278</v>
      </c>
      <c r="B139" s="45" t="s">
        <v>279</v>
      </c>
      <c r="C139" s="46" t="s">
        <v>100</v>
      </c>
      <c r="D139" s="47">
        <v>2</v>
      </c>
      <c r="E139" s="3"/>
      <c r="F139" s="7">
        <f t="shared" si="2"/>
        <v>0</v>
      </c>
    </row>
    <row r="140" spans="1:6" s="24" customFormat="1" ht="26.25" thickBot="1">
      <c r="A140" s="40" t="s">
        <v>280</v>
      </c>
      <c r="B140" s="41" t="s">
        <v>281</v>
      </c>
      <c r="C140" s="42" t="s">
        <v>100</v>
      </c>
      <c r="D140" s="43">
        <v>2</v>
      </c>
      <c r="E140" s="2"/>
      <c r="F140" s="7">
        <f t="shared" si="2"/>
        <v>0</v>
      </c>
    </row>
    <row r="141" spans="1:6" s="24" customFormat="1" ht="26.25" thickBot="1">
      <c r="A141" s="48" t="s">
        <v>282</v>
      </c>
      <c r="B141" s="45" t="s">
        <v>341</v>
      </c>
      <c r="C141" s="42" t="s">
        <v>42</v>
      </c>
      <c r="D141" s="47">
        <v>10</v>
      </c>
      <c r="E141" s="5"/>
      <c r="F141" s="7">
        <f t="shared" si="2"/>
        <v>0</v>
      </c>
    </row>
    <row r="142" spans="1:6" s="24" customFormat="1" ht="16.5" thickBot="1">
      <c r="A142" s="48" t="s">
        <v>283</v>
      </c>
      <c r="B142" s="45" t="s">
        <v>284</v>
      </c>
      <c r="C142" s="46" t="s">
        <v>42</v>
      </c>
      <c r="D142" s="47">
        <v>10</v>
      </c>
      <c r="E142" s="5"/>
      <c r="F142" s="7">
        <f t="shared" si="2"/>
        <v>0</v>
      </c>
    </row>
    <row r="143" spans="1:6" s="24" customFormat="1" ht="26.25" thickBot="1">
      <c r="A143" s="48" t="s">
        <v>285</v>
      </c>
      <c r="B143" s="45" t="s">
        <v>340</v>
      </c>
      <c r="C143" s="42" t="s">
        <v>100</v>
      </c>
      <c r="D143" s="47">
        <v>2</v>
      </c>
      <c r="E143" s="5"/>
      <c r="F143" s="7">
        <f t="shared" si="2"/>
        <v>0</v>
      </c>
    </row>
    <row r="144" spans="1:6" s="24" customFormat="1" ht="16.5" thickBot="1">
      <c r="A144" s="48" t="s">
        <v>286</v>
      </c>
      <c r="B144" s="45" t="s">
        <v>287</v>
      </c>
      <c r="C144" s="42" t="s">
        <v>42</v>
      </c>
      <c r="D144" s="47">
        <v>5</v>
      </c>
      <c r="E144" s="5"/>
      <c r="F144" s="7">
        <f t="shared" si="2"/>
        <v>0</v>
      </c>
    </row>
    <row r="145" spans="1:6" s="24" customFormat="1" ht="16.5" thickBot="1">
      <c r="A145" s="40" t="s">
        <v>288</v>
      </c>
      <c r="B145" s="41" t="s">
        <v>289</v>
      </c>
      <c r="C145" s="42" t="s">
        <v>42</v>
      </c>
      <c r="D145" s="43">
        <v>5</v>
      </c>
      <c r="E145" s="2"/>
      <c r="F145" s="7">
        <f t="shared" si="2"/>
        <v>0</v>
      </c>
    </row>
    <row r="146" spans="1:6" s="24" customFormat="1" ht="16.5" thickBot="1">
      <c r="A146" s="44" t="s">
        <v>290</v>
      </c>
      <c r="B146" s="45" t="s">
        <v>339</v>
      </c>
      <c r="C146" s="46" t="s">
        <v>100</v>
      </c>
      <c r="D146" s="47">
        <v>5</v>
      </c>
      <c r="E146" s="3"/>
      <c r="F146" s="9">
        <f t="shared" si="2"/>
        <v>0</v>
      </c>
    </row>
    <row r="147" spans="1:6" s="24" customFormat="1" ht="16.5" thickBot="1">
      <c r="A147" s="40" t="s">
        <v>291</v>
      </c>
      <c r="B147" s="41" t="s">
        <v>292</v>
      </c>
      <c r="C147" s="46" t="s">
        <v>100</v>
      </c>
      <c r="D147" s="43">
        <v>4</v>
      </c>
      <c r="E147" s="2"/>
      <c r="F147" s="7">
        <f t="shared" si="2"/>
        <v>0</v>
      </c>
    </row>
    <row r="148" spans="1:6" s="24" customFormat="1" ht="16.5" thickBot="1">
      <c r="A148" s="48" t="s">
        <v>293</v>
      </c>
      <c r="B148" s="45" t="s">
        <v>294</v>
      </c>
      <c r="C148" s="46" t="s">
        <v>100</v>
      </c>
      <c r="D148" s="47">
        <v>50</v>
      </c>
      <c r="E148" s="5"/>
      <c r="F148" s="7">
        <f t="shared" si="2"/>
        <v>0</v>
      </c>
    </row>
    <row r="149" spans="1:6" s="24" customFormat="1" ht="16.5" thickBot="1">
      <c r="A149" s="49" t="s">
        <v>295</v>
      </c>
      <c r="B149" s="41" t="s">
        <v>296</v>
      </c>
      <c r="C149" s="46" t="s">
        <v>100</v>
      </c>
      <c r="D149" s="43">
        <v>8</v>
      </c>
      <c r="E149" s="4"/>
      <c r="F149" s="7">
        <f t="shared" si="2"/>
        <v>0</v>
      </c>
    </row>
    <row r="150" spans="1:6" s="24" customFormat="1" ht="16.5" thickBot="1">
      <c r="A150" s="48" t="s">
        <v>297</v>
      </c>
      <c r="B150" s="45" t="s">
        <v>298</v>
      </c>
      <c r="C150" s="46" t="s">
        <v>100</v>
      </c>
      <c r="D150" s="47">
        <v>10</v>
      </c>
      <c r="E150" s="5"/>
      <c r="F150" s="7">
        <f t="shared" si="2"/>
        <v>0</v>
      </c>
    </row>
    <row r="151" spans="1:6" s="24" customFormat="1" ht="16.5" thickBot="1">
      <c r="A151" s="48" t="s">
        <v>299</v>
      </c>
      <c r="B151" s="45" t="s">
        <v>300</v>
      </c>
      <c r="C151" s="46" t="s">
        <v>100</v>
      </c>
      <c r="D151" s="47">
        <v>10</v>
      </c>
      <c r="E151" s="5"/>
      <c r="F151" s="7">
        <f t="shared" si="2"/>
        <v>0</v>
      </c>
    </row>
    <row r="152" spans="1:6" s="24" customFormat="1" ht="16.5" thickBot="1">
      <c r="A152" s="40" t="s">
        <v>301</v>
      </c>
      <c r="B152" s="41" t="s">
        <v>302</v>
      </c>
      <c r="C152" s="46" t="s">
        <v>100</v>
      </c>
      <c r="D152" s="43">
        <v>10</v>
      </c>
      <c r="E152" s="2"/>
      <c r="F152" s="7">
        <f t="shared" si="2"/>
        <v>0</v>
      </c>
    </row>
    <row r="153" spans="1:6" s="24" customFormat="1" ht="16.5" thickBot="1">
      <c r="A153" s="44" t="s">
        <v>303</v>
      </c>
      <c r="B153" s="45" t="s">
        <v>304</v>
      </c>
      <c r="C153" s="46" t="s">
        <v>100</v>
      </c>
      <c r="D153" s="47">
        <v>10</v>
      </c>
      <c r="E153" s="3"/>
      <c r="F153" s="7">
        <f t="shared" si="2"/>
        <v>0</v>
      </c>
    </row>
    <row r="154" spans="1:6" s="24" customFormat="1" ht="16.5" thickBot="1">
      <c r="A154" s="40" t="s">
        <v>305</v>
      </c>
      <c r="B154" s="41" t="s">
        <v>306</v>
      </c>
      <c r="C154" s="46" t="s">
        <v>100</v>
      </c>
      <c r="D154" s="43">
        <v>2</v>
      </c>
      <c r="E154" s="2"/>
      <c r="F154" s="7">
        <f t="shared" si="2"/>
        <v>0</v>
      </c>
    </row>
    <row r="155" spans="1:6" s="24" customFormat="1" ht="16.5" thickBot="1">
      <c r="A155" s="48" t="s">
        <v>307</v>
      </c>
      <c r="B155" s="45" t="s">
        <v>308</v>
      </c>
      <c r="C155" s="46" t="s">
        <v>100</v>
      </c>
      <c r="D155" s="47">
        <v>2</v>
      </c>
      <c r="E155" s="5"/>
      <c r="F155" s="7">
        <f t="shared" si="2"/>
        <v>0</v>
      </c>
    </row>
    <row r="156" spans="1:6" s="24" customFormat="1" ht="16.5" thickBot="1">
      <c r="A156" s="49" t="s">
        <v>309</v>
      </c>
      <c r="B156" s="41" t="s">
        <v>310</v>
      </c>
      <c r="C156" s="46" t="s">
        <v>100</v>
      </c>
      <c r="D156" s="43">
        <v>1</v>
      </c>
      <c r="E156" s="4"/>
      <c r="F156" s="7">
        <f t="shared" si="2"/>
        <v>0</v>
      </c>
    </row>
    <row r="157" spans="1:6" s="24" customFormat="1" ht="16.5" thickBot="1">
      <c r="A157" s="48" t="s">
        <v>311</v>
      </c>
      <c r="B157" s="45" t="s">
        <v>312</v>
      </c>
      <c r="C157" s="46" t="s">
        <v>100</v>
      </c>
      <c r="D157" s="47">
        <v>1</v>
      </c>
      <c r="E157" s="5"/>
      <c r="F157" s="7">
        <f t="shared" si="2"/>
        <v>0</v>
      </c>
    </row>
    <row r="158" spans="1:6" s="24" customFormat="1" ht="16.5" thickBot="1">
      <c r="A158" s="48" t="s">
        <v>313</v>
      </c>
      <c r="B158" s="45" t="s">
        <v>314</v>
      </c>
      <c r="C158" s="46" t="s">
        <v>100</v>
      </c>
      <c r="D158" s="47">
        <v>1</v>
      </c>
      <c r="E158" s="5"/>
      <c r="F158" s="7">
        <f t="shared" si="2"/>
        <v>0</v>
      </c>
    </row>
    <row r="159" spans="1:6" s="24" customFormat="1" ht="16.5" thickBot="1">
      <c r="A159" s="40" t="s">
        <v>315</v>
      </c>
      <c r="B159" s="41" t="s">
        <v>316</v>
      </c>
      <c r="C159" s="46" t="s">
        <v>100</v>
      </c>
      <c r="D159" s="43">
        <v>1</v>
      </c>
      <c r="E159" s="2"/>
      <c r="F159" s="7">
        <f t="shared" si="2"/>
        <v>0</v>
      </c>
    </row>
    <row r="160" spans="1:6" s="24" customFormat="1" ht="26.25" thickBot="1">
      <c r="A160" s="44" t="s">
        <v>317</v>
      </c>
      <c r="B160" s="45" t="s">
        <v>318</v>
      </c>
      <c r="C160" s="46" t="s">
        <v>100</v>
      </c>
      <c r="D160" s="47">
        <v>1</v>
      </c>
      <c r="E160" s="3"/>
      <c r="F160" s="7">
        <f t="shared" si="2"/>
        <v>0</v>
      </c>
    </row>
    <row r="161" spans="1:6" s="24" customFormat="1" ht="16.5" thickBot="1">
      <c r="A161" s="40" t="s">
        <v>319</v>
      </c>
      <c r="B161" s="41" t="s">
        <v>320</v>
      </c>
      <c r="C161" s="46" t="s">
        <v>100</v>
      </c>
      <c r="D161" s="43">
        <v>1</v>
      </c>
      <c r="E161" s="2"/>
      <c r="F161" s="7">
        <f t="shared" si="2"/>
        <v>0</v>
      </c>
    </row>
    <row r="162" spans="1:6" s="24" customFormat="1" ht="16.5" thickBot="1">
      <c r="A162" s="48" t="s">
        <v>321</v>
      </c>
      <c r="B162" s="45" t="s">
        <v>322</v>
      </c>
      <c r="C162" s="46" t="s">
        <v>100</v>
      </c>
      <c r="D162" s="47">
        <v>1</v>
      </c>
      <c r="E162" s="5"/>
      <c r="F162" s="7">
        <f t="shared" si="2"/>
        <v>0</v>
      </c>
    </row>
    <row r="163" spans="1:6" s="24" customFormat="1" ht="16.5" thickBot="1">
      <c r="A163" s="49" t="s">
        <v>323</v>
      </c>
      <c r="B163" s="41" t="s">
        <v>324</v>
      </c>
      <c r="C163" s="46" t="s">
        <v>100</v>
      </c>
      <c r="D163" s="43">
        <v>2</v>
      </c>
      <c r="E163" s="4"/>
      <c r="F163" s="7">
        <f t="shared" si="2"/>
        <v>0</v>
      </c>
    </row>
    <row r="164" spans="1:6" s="24" customFormat="1" ht="54" customHeight="1" thickBot="1">
      <c r="A164" s="48" t="s">
        <v>325</v>
      </c>
      <c r="B164" s="45" t="s">
        <v>338</v>
      </c>
      <c r="C164" s="46" t="s">
        <v>100</v>
      </c>
      <c r="D164" s="47">
        <v>1</v>
      </c>
      <c r="E164" s="5"/>
      <c r="F164" s="7">
        <f t="shared" si="2"/>
        <v>0</v>
      </c>
    </row>
    <row r="165" spans="1:6" s="24" customFormat="1" ht="16.5" thickBot="1">
      <c r="A165" s="48" t="s">
        <v>326</v>
      </c>
      <c r="B165" s="45" t="s">
        <v>327</v>
      </c>
      <c r="C165" s="46" t="s">
        <v>100</v>
      </c>
      <c r="D165" s="47">
        <v>1</v>
      </c>
      <c r="E165" s="5"/>
      <c r="F165" s="7">
        <f t="shared" si="2"/>
        <v>0</v>
      </c>
    </row>
    <row r="166" spans="1:6" s="35" customFormat="1" ht="24" customHeight="1" thickBot="1">
      <c r="A166" s="50" t="s">
        <v>17</v>
      </c>
      <c r="B166" s="51" t="s">
        <v>95</v>
      </c>
      <c r="C166" s="51"/>
      <c r="D166" s="51"/>
      <c r="E166" s="52"/>
      <c r="F166" s="8">
        <f>SUM(F47:F165)</f>
        <v>0</v>
      </c>
    </row>
    <row r="167" spans="1:6" s="35" customFormat="1" ht="13.5" thickBot="1">
      <c r="A167" s="53"/>
      <c r="B167" s="53"/>
      <c r="C167" s="53"/>
      <c r="D167" s="53"/>
      <c r="E167" s="53"/>
      <c r="F167" s="53"/>
    </row>
    <row r="168" spans="1:6" s="35" customFormat="1" ht="24" customHeight="1" thickBot="1">
      <c r="A168" s="50" t="s">
        <v>18</v>
      </c>
      <c r="B168" s="54" t="s">
        <v>96</v>
      </c>
      <c r="C168" s="55"/>
      <c r="D168" s="55"/>
      <c r="E168" s="55"/>
      <c r="F168" s="56"/>
    </row>
    <row r="169" spans="1:6" s="24" customFormat="1" ht="16.5" thickBot="1">
      <c r="A169" s="40" t="s">
        <v>20</v>
      </c>
      <c r="B169" s="41" t="s">
        <v>342</v>
      </c>
      <c r="C169" s="42" t="s">
        <v>100</v>
      </c>
      <c r="D169" s="43">
        <v>1</v>
      </c>
      <c r="E169" s="2"/>
      <c r="F169" s="7">
        <f>D169*E169</f>
        <v>0</v>
      </c>
    </row>
    <row r="170" spans="1:6" s="24" customFormat="1" ht="16.5" thickBot="1">
      <c r="A170" s="44" t="s">
        <v>108</v>
      </c>
      <c r="B170" s="45" t="s">
        <v>343</v>
      </c>
      <c r="C170" s="42" t="s">
        <v>24</v>
      </c>
      <c r="D170" s="47">
        <v>0.25</v>
      </c>
      <c r="E170" s="3"/>
      <c r="F170" s="7">
        <f t="shared" ref="F170:F186" si="3">D170*E170</f>
        <v>0</v>
      </c>
    </row>
    <row r="171" spans="1:6" s="24" customFormat="1" ht="16.5" thickBot="1">
      <c r="A171" s="40" t="s">
        <v>110</v>
      </c>
      <c r="B171" s="41" t="s">
        <v>344</v>
      </c>
      <c r="C171" s="42" t="s">
        <v>100</v>
      </c>
      <c r="D171" s="43">
        <v>1</v>
      </c>
      <c r="E171" s="2"/>
      <c r="F171" s="7">
        <f t="shared" si="3"/>
        <v>0</v>
      </c>
    </row>
    <row r="172" spans="1:6" s="24" customFormat="1" ht="16.5" thickBot="1">
      <c r="A172" s="48" t="s">
        <v>22</v>
      </c>
      <c r="B172" s="45" t="s">
        <v>345</v>
      </c>
      <c r="C172" s="42" t="s">
        <v>100</v>
      </c>
      <c r="D172" s="47">
        <v>1</v>
      </c>
      <c r="E172" s="5"/>
      <c r="F172" s="7">
        <f t="shared" si="3"/>
        <v>0</v>
      </c>
    </row>
    <row r="173" spans="1:6" s="24" customFormat="1" ht="16.5" thickBot="1">
      <c r="A173" s="49" t="s">
        <v>23</v>
      </c>
      <c r="B173" s="41" t="s">
        <v>346</v>
      </c>
      <c r="C173" s="42" t="s">
        <v>24</v>
      </c>
      <c r="D173" s="43">
        <v>5</v>
      </c>
      <c r="E173" s="4"/>
      <c r="F173" s="7">
        <f t="shared" si="3"/>
        <v>0</v>
      </c>
    </row>
    <row r="174" spans="1:6" s="24" customFormat="1" ht="16.5" thickBot="1">
      <c r="A174" s="48" t="s">
        <v>114</v>
      </c>
      <c r="B174" s="45" t="s">
        <v>347</v>
      </c>
      <c r="C174" s="42" t="s">
        <v>100</v>
      </c>
      <c r="D174" s="47">
        <v>1</v>
      </c>
      <c r="E174" s="5"/>
      <c r="F174" s="7">
        <f t="shared" si="3"/>
        <v>0</v>
      </c>
    </row>
    <row r="175" spans="1:6" s="24" customFormat="1" ht="16.5" thickBot="1">
      <c r="A175" s="48" t="s">
        <v>116</v>
      </c>
      <c r="B175" s="45" t="s">
        <v>348</v>
      </c>
      <c r="C175" s="42" t="s">
        <v>100</v>
      </c>
      <c r="D175" s="47">
        <v>1</v>
      </c>
      <c r="E175" s="5"/>
      <c r="F175" s="7">
        <f t="shared" si="3"/>
        <v>0</v>
      </c>
    </row>
    <row r="176" spans="1:6" s="24" customFormat="1" ht="16.5" thickBot="1">
      <c r="A176" s="40" t="s">
        <v>118</v>
      </c>
      <c r="B176" s="41" t="s">
        <v>349</v>
      </c>
      <c r="C176" s="42" t="s">
        <v>100</v>
      </c>
      <c r="D176" s="43">
        <v>3</v>
      </c>
      <c r="E176" s="2"/>
      <c r="F176" s="7">
        <f t="shared" si="3"/>
        <v>0</v>
      </c>
    </row>
    <row r="177" spans="1:6" s="24" customFormat="1" ht="16.5" thickBot="1">
      <c r="A177" s="44" t="s">
        <v>120</v>
      </c>
      <c r="B177" s="45" t="s">
        <v>350</v>
      </c>
      <c r="C177" s="42" t="s">
        <v>351</v>
      </c>
      <c r="D177" s="47">
        <v>0.5</v>
      </c>
      <c r="E177" s="3"/>
      <c r="F177" s="7">
        <f t="shared" si="3"/>
        <v>0</v>
      </c>
    </row>
    <row r="178" spans="1:6" s="24" customFormat="1" ht="16.5" thickBot="1">
      <c r="A178" s="40" t="s">
        <v>121</v>
      </c>
      <c r="B178" s="41" t="s">
        <v>352</v>
      </c>
      <c r="C178" s="42" t="s">
        <v>32</v>
      </c>
      <c r="D178" s="43">
        <v>6</v>
      </c>
      <c r="E178" s="2"/>
      <c r="F178" s="7">
        <f t="shared" si="3"/>
        <v>0</v>
      </c>
    </row>
    <row r="179" spans="1:6" s="24" customFormat="1" ht="16.5" thickBot="1">
      <c r="A179" s="48" t="s">
        <v>122</v>
      </c>
      <c r="B179" s="45" t="s">
        <v>353</v>
      </c>
      <c r="C179" s="42" t="s">
        <v>100</v>
      </c>
      <c r="D179" s="47">
        <v>100</v>
      </c>
      <c r="E179" s="5"/>
      <c r="F179" s="7">
        <f t="shared" si="3"/>
        <v>0</v>
      </c>
    </row>
    <row r="180" spans="1:6" s="24" customFormat="1" ht="16.5" thickBot="1">
      <c r="A180" s="49" t="s">
        <v>124</v>
      </c>
      <c r="B180" s="41" t="s">
        <v>354</v>
      </c>
      <c r="C180" s="42" t="s">
        <v>100</v>
      </c>
      <c r="D180" s="43">
        <v>50</v>
      </c>
      <c r="E180" s="4"/>
      <c r="F180" s="7">
        <f t="shared" si="3"/>
        <v>0</v>
      </c>
    </row>
    <row r="181" spans="1:6" s="24" customFormat="1" ht="16.5" thickBot="1">
      <c r="A181" s="48" t="s">
        <v>126</v>
      </c>
      <c r="B181" s="45" t="s">
        <v>355</v>
      </c>
      <c r="C181" s="42" t="s">
        <v>100</v>
      </c>
      <c r="D181" s="47">
        <v>10</v>
      </c>
      <c r="E181" s="5"/>
      <c r="F181" s="7">
        <f t="shared" si="3"/>
        <v>0</v>
      </c>
    </row>
    <row r="182" spans="1:6" s="24" customFormat="1" ht="16.5" thickBot="1">
      <c r="A182" s="48" t="s">
        <v>128</v>
      </c>
      <c r="B182" s="45" t="s">
        <v>356</v>
      </c>
      <c r="C182" s="42" t="s">
        <v>100</v>
      </c>
      <c r="D182" s="47">
        <v>10</v>
      </c>
      <c r="E182" s="5"/>
      <c r="F182" s="7">
        <f t="shared" si="3"/>
        <v>0</v>
      </c>
    </row>
    <row r="183" spans="1:6" s="24" customFormat="1" ht="16.5" thickBot="1">
      <c r="A183" s="40" t="s">
        <v>130</v>
      </c>
      <c r="B183" s="41" t="s">
        <v>361</v>
      </c>
      <c r="C183" s="42" t="s">
        <v>360</v>
      </c>
      <c r="D183" s="43">
        <v>1</v>
      </c>
      <c r="E183" s="2"/>
      <c r="F183" s="7">
        <f t="shared" si="3"/>
        <v>0</v>
      </c>
    </row>
    <row r="184" spans="1:6" s="24" customFormat="1" ht="16.5" thickBot="1">
      <c r="A184" s="44" t="s">
        <v>132</v>
      </c>
      <c r="B184" s="45" t="s">
        <v>357</v>
      </c>
      <c r="C184" s="42" t="s">
        <v>100</v>
      </c>
      <c r="D184" s="47">
        <v>4</v>
      </c>
      <c r="E184" s="3"/>
      <c r="F184" s="7">
        <f t="shared" si="3"/>
        <v>0</v>
      </c>
    </row>
    <row r="185" spans="1:6" s="24" customFormat="1" ht="16.5" thickBot="1">
      <c r="A185" s="40" t="s">
        <v>134</v>
      </c>
      <c r="B185" s="41" t="s">
        <v>358</v>
      </c>
      <c r="C185" s="42" t="s">
        <v>100</v>
      </c>
      <c r="D185" s="43">
        <v>1</v>
      </c>
      <c r="E185" s="2"/>
      <c r="F185" s="7">
        <f t="shared" si="3"/>
        <v>0</v>
      </c>
    </row>
    <row r="186" spans="1:6" s="24" customFormat="1" ht="16.5" thickBot="1">
      <c r="A186" s="48" t="s">
        <v>136</v>
      </c>
      <c r="B186" s="45" t="s">
        <v>359</v>
      </c>
      <c r="C186" s="42" t="s">
        <v>100</v>
      </c>
      <c r="D186" s="47">
        <v>1</v>
      </c>
      <c r="E186" s="5"/>
      <c r="F186" s="7">
        <f t="shared" si="3"/>
        <v>0</v>
      </c>
    </row>
    <row r="187" spans="1:6" s="57" customFormat="1" ht="24" customHeight="1" thickBot="1">
      <c r="A187" s="50" t="s">
        <v>18</v>
      </c>
      <c r="B187" s="51" t="s">
        <v>97</v>
      </c>
      <c r="C187" s="51"/>
      <c r="D187" s="51"/>
      <c r="E187" s="52"/>
      <c r="F187" s="8">
        <f>SUM(F169:F186)</f>
        <v>0</v>
      </c>
    </row>
    <row r="188" spans="1:6" s="24" customFormat="1" ht="16.5" thickBot="1">
      <c r="A188" s="58"/>
      <c r="B188" s="58"/>
      <c r="C188" s="58"/>
      <c r="D188" s="58"/>
      <c r="E188" s="58"/>
      <c r="F188" s="58"/>
    </row>
    <row r="189" spans="1:6" s="63" customFormat="1" ht="24" customHeight="1" thickBot="1">
      <c r="A189" s="59"/>
      <c r="B189" s="60" t="s">
        <v>7</v>
      </c>
      <c r="C189" s="61"/>
      <c r="D189" s="10"/>
      <c r="E189" s="62"/>
      <c r="F189" s="11"/>
    </row>
    <row r="190" spans="1:6" s="63" customFormat="1" ht="24" customHeight="1" thickBot="1">
      <c r="A190" s="64" t="s">
        <v>16</v>
      </c>
      <c r="B190" s="65" t="str">
        <f>B7</f>
        <v>ELEKTROMONTAŽNE USLUGE</v>
      </c>
      <c r="C190" s="65"/>
      <c r="D190" s="65"/>
      <c r="E190" s="65"/>
      <c r="F190" s="12">
        <f>F44</f>
        <v>0</v>
      </c>
    </row>
    <row r="191" spans="1:6" s="63" customFormat="1" ht="24" customHeight="1" thickBot="1">
      <c r="A191" s="13" t="s">
        <v>17</v>
      </c>
      <c r="B191" s="19" t="str">
        <f>B46</f>
        <v>OSNOVNI MATERIJAL</v>
      </c>
      <c r="C191" s="19"/>
      <c r="D191" s="19"/>
      <c r="E191" s="19"/>
      <c r="F191" s="12">
        <f>F166</f>
        <v>0</v>
      </c>
    </row>
    <row r="192" spans="1:6" s="63" customFormat="1" ht="24" customHeight="1" thickBot="1">
      <c r="A192" s="64" t="s">
        <v>18</v>
      </c>
      <c r="B192" s="65" t="str">
        <f>B168</f>
        <v>POTROŠNI MATERIJAL</v>
      </c>
      <c r="C192" s="65"/>
      <c r="D192" s="65"/>
      <c r="E192" s="65"/>
      <c r="F192" s="12">
        <f>F187</f>
        <v>0</v>
      </c>
    </row>
    <row r="193" spans="1:6" s="63" customFormat="1" ht="24" customHeight="1" thickBot="1">
      <c r="A193" s="24"/>
      <c r="B193" s="66" t="s">
        <v>8</v>
      </c>
      <c r="C193" s="66"/>
      <c r="D193" s="66"/>
      <c r="E193" s="66"/>
      <c r="F193" s="14">
        <f>SUM(F190:F192)</f>
        <v>0</v>
      </c>
    </row>
    <row r="194" spans="1:6" s="63" customFormat="1" ht="24" customHeight="1" thickBot="1">
      <c r="A194" s="24"/>
      <c r="B194" s="66" t="s">
        <v>9</v>
      </c>
      <c r="C194" s="66"/>
      <c r="D194" s="66"/>
      <c r="E194" s="66"/>
      <c r="F194" s="6">
        <f>F193*0.25</f>
        <v>0</v>
      </c>
    </row>
    <row r="195" spans="1:6" s="63" customFormat="1" ht="24" customHeight="1" thickBot="1">
      <c r="A195" s="24"/>
      <c r="B195" s="66" t="s">
        <v>10</v>
      </c>
      <c r="C195" s="66"/>
      <c r="D195" s="66"/>
      <c r="E195" s="66"/>
      <c r="F195" s="14">
        <f>SUM(F193:F194)</f>
        <v>0</v>
      </c>
    </row>
    <row r="196" spans="1:6" s="63" customFormat="1" ht="15.75">
      <c r="A196" s="22"/>
      <c r="B196" s="67"/>
      <c r="C196" s="22"/>
      <c r="D196" s="22"/>
      <c r="E196" s="68"/>
      <c r="F196" s="68"/>
    </row>
    <row r="197" spans="1:6" s="63" customFormat="1" ht="15.75">
      <c r="A197" s="22"/>
      <c r="B197" s="67"/>
      <c r="C197" s="22"/>
      <c r="D197" s="22"/>
      <c r="E197" s="68"/>
      <c r="F197" s="68"/>
    </row>
    <row r="198" spans="1:6" s="63" customFormat="1" ht="15.75">
      <c r="A198" s="20" t="s">
        <v>11</v>
      </c>
      <c r="B198" s="20"/>
      <c r="C198" s="22"/>
      <c r="D198" s="22"/>
      <c r="E198" s="69"/>
      <c r="F198" s="69"/>
    </row>
    <row r="199" spans="1:6" s="63" customFormat="1" ht="16.5" thickBot="1">
      <c r="A199" s="22"/>
      <c r="B199" s="67"/>
      <c r="C199" s="22"/>
      <c r="D199" s="22"/>
      <c r="E199" s="69"/>
      <c r="F199" s="69"/>
    </row>
    <row r="200" spans="1:6" s="63" customFormat="1" ht="15.75">
      <c r="A200" s="22"/>
      <c r="B200" s="67"/>
      <c r="C200" s="70" t="s">
        <v>14</v>
      </c>
      <c r="D200" s="70"/>
      <c r="E200" s="70"/>
      <c r="F200" s="70"/>
    </row>
    <row r="201" spans="1:6" s="63" customFormat="1" ht="15.75">
      <c r="A201" s="22"/>
      <c r="B201" s="67"/>
      <c r="C201" s="15"/>
      <c r="D201" s="15"/>
      <c r="E201" s="16"/>
      <c r="F201" s="16"/>
    </row>
    <row r="202" spans="1:6" s="63" customFormat="1" ht="15.75">
      <c r="A202" s="22"/>
      <c r="B202" s="71" t="s">
        <v>15</v>
      </c>
      <c r="C202" s="15"/>
      <c r="D202" s="15"/>
      <c r="E202" s="16"/>
      <c r="F202" s="16"/>
    </row>
    <row r="203" spans="1:6" s="24" customFormat="1" ht="15.75">
      <c r="A203" s="22"/>
      <c r="B203" s="67"/>
      <c r="C203" s="18" t="s">
        <v>12</v>
      </c>
      <c r="D203" s="18"/>
      <c r="E203" s="18"/>
      <c r="F203" s="18"/>
    </row>
    <row r="204" spans="1:6" s="24" customFormat="1" ht="15.75">
      <c r="A204" s="22"/>
      <c r="B204" s="67"/>
      <c r="C204" s="70" t="s">
        <v>13</v>
      </c>
      <c r="D204" s="70"/>
      <c r="E204" s="70"/>
      <c r="F204" s="70"/>
    </row>
  </sheetData>
  <sheetProtection algorithmName="SHA-512" hashValue="GA1kH9BvrlrgDkzXNEFeHYdwGBPNX8rIOdagAl4oYM/rsBbZ1w//h3J0xd49p+2ukPeO9TUHKZirngev0/NG7Q==" saltValue="V6p3EM7uILfKWJ2GIgrw9g==" spinCount="100000" sheet="1" objects="1" scenarios="1"/>
  <mergeCells count="28">
    <mergeCell ref="A167:F167"/>
    <mergeCell ref="B44:E44"/>
    <mergeCell ref="B166:E166"/>
    <mergeCell ref="B46:F46"/>
    <mergeCell ref="A1:F1"/>
    <mergeCell ref="A3:F3"/>
    <mergeCell ref="A4:F4"/>
    <mergeCell ref="A2:F2"/>
    <mergeCell ref="A5:F5"/>
    <mergeCell ref="A7:A8"/>
    <mergeCell ref="F7:F8"/>
    <mergeCell ref="E7:E8"/>
    <mergeCell ref="D7:D8"/>
    <mergeCell ref="C7:C8"/>
    <mergeCell ref="A45:F45"/>
    <mergeCell ref="C203:F203"/>
    <mergeCell ref="C204:F204"/>
    <mergeCell ref="B192:E192"/>
    <mergeCell ref="B191:E191"/>
    <mergeCell ref="B193:E193"/>
    <mergeCell ref="B194:E194"/>
    <mergeCell ref="B195:E195"/>
    <mergeCell ref="A198:B198"/>
    <mergeCell ref="B168:F168"/>
    <mergeCell ref="B187:E187"/>
    <mergeCell ref="B190:E190"/>
    <mergeCell ref="C200:F200"/>
    <mergeCell ref="A188:F188"/>
  </mergeCells>
  <phoneticPr fontId="6" type="noConversion"/>
  <pageMargins left="0.70000000000000007" right="0.70000000000000007" top="0.75" bottom="0.75" header="0.30000000000000004" footer="0.30000000000000004"/>
  <pageSetup paperSize="9" scale="99" fitToHeight="0" orientation="portrait" r:id="rId1"/>
  <rowBreaks count="2" manualBreakCount="2">
    <brk id="145" max="5" man="1"/>
    <brk id="18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2025-02-05T11:39:47Z</cp:lastPrinted>
  <dcterms:created xsi:type="dcterms:W3CDTF">2021-12-13T14:27:14Z</dcterms:created>
  <dcterms:modified xsi:type="dcterms:W3CDTF">2025-02-05T12:38:52Z</dcterms:modified>
</cp:coreProperties>
</file>