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3\55-23 Pomoćni radovi klizalište\"/>
    </mc:Choice>
  </mc:AlternateContent>
  <xr:revisionPtr revIDLastSave="0" documentId="13_ncr:1_{F5FF9FA4-0068-4680-B7FB-4E94A1AD095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11" i="2"/>
  <c r="F13" i="2"/>
  <c r="F14" i="2"/>
  <c r="F9" i="2"/>
  <c r="F8" i="2"/>
  <c r="F15" i="2" l="1"/>
  <c r="F16" i="2" s="1"/>
  <c r="F17" i="2" l="1"/>
</calcChain>
</file>

<file path=xl/sharedStrings.xml><?xml version="1.0" encoding="utf-8"?>
<sst xmlns="http://schemas.openxmlformats.org/spreadsheetml/2006/main" count="38" uniqueCount="34">
  <si>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</si>
  <si>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</si>
  <si>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</si>
  <si>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</si>
  <si>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</si>
  <si>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</si>
  <si>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</si>
  <si>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</si>
  <si>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</si>
  <si>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</si>
  <si>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</si>
  <si>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</si>
  <si>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</si>
  <si>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</si>
  <si>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</si>
  <si>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</si>
  <si>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1.</t>
  </si>
  <si>
    <t>2.</t>
  </si>
  <si>
    <t>m2</t>
  </si>
  <si>
    <t>3.</t>
  </si>
  <si>
    <t>4.</t>
  </si>
  <si>
    <t>Evidencijski broj nabave: 55/23</t>
  </si>
  <si>
    <t>Predmet nabave: Pomoćni radovi na montaži i demontaži klizališta</t>
  </si>
  <si>
    <t>Dobava i doprema zaštitne najlonske folije</t>
  </si>
  <si>
    <t>Dobava i doprema stiropor ploča debljine 5 cm</t>
  </si>
  <si>
    <t>h</t>
  </si>
  <si>
    <t>Polijevanje leda nakon stvorene početne debljine od 1 cm do debljine potrebne za funkciju klizanja (6-8 cm), sve prema instrukcijama i uputama dobavljača klizališta. Zaleđivanje ledene površine do debljine od 1 cm realizirati će dobavljač klizališta. Polijevanje ledene površine potrebno je vršiti neprekidno u razdoblju od cca. 4 dana, tijekom kojeg razdoblja je ponuditelj dužan osigurati 24-satno dežurstvo minimalno jednog radnika zaduženog za polijevanje leda. U cijenu stavke uračunati sve troškove redovnog rada, noćnog rada, rada nedjeljom i praznikom te sve druge troškove potrebne za realizaciju stavke u cijelosti. Obračun po radnom satu.</t>
  </si>
  <si>
    <t>3.1.</t>
  </si>
  <si>
    <t>3.2.</t>
  </si>
  <si>
    <t>3.3.</t>
  </si>
  <si>
    <t>Pomoćni radovi na montaži i demontaži klizališta. Ponuditelj će radove izvoditi zajedno s stručnim osobama dobavljača klizališta te sukladno njihovim uputama. Ponuditelj je za realizaciju svake od stavaka dužan osigurati minimalno 4 radnika. U cijenu stavaka uračunati sav rad, transporte, potrošni materijal i sve druge troškove potrebne za realizaciju istih u cijelosti. Obračun po radnom satu pojedinačnog radnika.</t>
  </si>
  <si>
    <t>Razbijanje i uklanjanje leda u sklopu demontaže klizališta.</t>
  </si>
  <si>
    <t>Postava zaštitnog tepiha dimenzija 540 x 400 cm te termoizolacijske podloge na koju će se postaviti konstrukcija klizališta - podloga se izvodi u obliku pravokutne konstrukcije od stiroporskih ploča, okvirne površine od 200 m2. Ispod konstrukcije se polaže zaštitna najlonska folija. Zaštitni tepih i stiroporske ploče osigurane su od strane Naručitelja, te ih je potrebno preuzeti sa skladišta Naručitelja i dostaviti na lokaciju montaže. Ponuditelj je dužan pribaviti najlonsku foliju, koji trošak je predviđen stavkom 2. ovog Troškovnika. U slučaju da Naručitelj nije osigurao dovoljnu količinu upotrebljivih stiroporskih ploča, ponuditelj je dužan pribaviti stiroporske ploče do količine potrebne za postavu podloge, koji trošak je predviđen stavkom 1. ovog Troškovnika. U sklopu demontaže potrebno je ukloniti tepih i podlogu. Oštećene komponente podloge zbrinjavaju se na deponiju osiguranom od strane ponuditelja, dok je tepih i neoštećene komponente potrebno otpremiti i pohraniti u skladište Naručitelja.</t>
  </si>
  <si>
    <t>Ispomoć dobavljaču klizališta pri montaži i demontaži klizališta. Stavka obuhvaća poslove vezane za manipulaciju opremom, poput utovara, istovara, montaže, demontaže i prijenosa opreme. Ponuditelj navedene poslove izvodi zajedno s dobavljačem klizališta, koji je zdaužen za transport opreme od/do dvorišta Društvenog doma u Omišlju. Ponuditelj je dužan za utovar i istovar opreme osigurati viličar sa produljenim vilicama kapaciteta dizanja tereta minimalno 3 tone, kao i operatera za upravljanje viličarom.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</si>
</sst>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  <numFmt numFmtId="168" formatCode="&quot; &quot;#,##0.00&quot;    &quot;;&quot;-&quot;#,##0.00&quot;    &quot;;&quot; -&quot;00&quot;    &quot;;&quot; &quot;@&quot; &quot;"/>
    <numFmt numFmtId="169" formatCode="_-* #,##0.00\ _k_n_-;\-* #,##0.00\ _k_n_-;_-* &quot;-&quot;??\ _k_n_-;_-@_-"/>
  </numFmts>
  <fonts count="14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0"/>
      <color rgb="FF000000"/>
      <name val="ISOCPEUR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3" fillId="0" borderId="0" applyNumberFormat="0" applyBorder="0" applyProtection="0"/>
  </cellStyleXfs>
  <cellXfs count="42">
    <xf numFmtId="0" fontId="0" fillId="0" borderId="0" xfId="0"/>
    <xf numFmtId="0" fontId="2" fillId="0" borderId="0" xfId="0" applyFont="1"/>
    <xf numFmtId="167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4" fillId="3" borderId="1" xfId="2" applyNumberFormat="1" applyFont="1" applyFill="1" applyBorder="1" applyAlignment="1" applyProtection="1">
      <alignment horizontal="center" vertical="center"/>
      <protection locked="0"/>
    </xf>
    <xf numFmtId="167" fontId="11" fillId="0" borderId="3" xfId="1" applyNumberFormat="1" applyFont="1" applyBorder="1" applyAlignment="1" applyProtection="1">
      <alignment horizontal="center" vertical="center"/>
    </xf>
    <xf numFmtId="167" fontId="4" fillId="3" borderId="1" xfId="2" applyNumberFormat="1" applyFont="1" applyFill="1" applyBorder="1" applyAlignment="1" applyProtection="1">
      <alignment horizontal="center" vertical="center"/>
    </xf>
    <xf numFmtId="167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6" xfId="1" applyNumberFormat="1" applyFont="1" applyBorder="1" applyAlignment="1" applyProtection="1">
      <alignment horizontal="center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/>
    <xf numFmtId="164" fontId="4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49" fontId="11" fillId="0" borderId="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 indent="1"/>
    </xf>
    <xf numFmtId="4" fontId="11" fillId="0" borderId="6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left" vertical="center" wrapText="1" indent="1"/>
    </xf>
  </cellXfs>
  <cellStyles count="7">
    <cellStyle name="Comma" xfId="1" builtinId="3" customBuiltin="1"/>
    <cellStyle name="Comma 2" xfId="4" xr:uid="{A1C23E06-ABEA-4680-84F0-4BC52E925EBF}"/>
    <cellStyle name="Comma 3" xfId="5" xr:uid="{B673E239-C0A5-45BC-93A8-0057E89409BC}"/>
    <cellStyle name="Currency" xfId="2" builtinId="4" customBuiltin="1"/>
    <cellStyle name="Normal" xfId="0" builtinId="0" customBuiltin="1"/>
    <cellStyle name="Normal 10" xfId="6" xr:uid="{2FFDD7FD-22D5-4D09-8BBA-E425CF6D783C}"/>
    <cellStyle name="Normal 3" xfId="3" xr:uid="{D5CB708F-5ECB-4809-9FAA-B173C3BA2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F12" sqref="F12"/>
    </sheetView>
  </sheetViews>
  <sheetFormatPr defaultRowHeight="15"/>
  <cols>
    <col min="8" max="8" width="18.42578125" customWidth="1"/>
  </cols>
  <sheetData>
    <row r="1" spans="1:8" ht="150" customHeight="1">
      <c r="A1" s="28" t="s">
        <v>15</v>
      </c>
      <c r="B1" s="28"/>
      <c r="C1" s="28"/>
      <c r="D1" s="28"/>
      <c r="E1" s="28"/>
      <c r="F1" s="28"/>
      <c r="G1" s="28"/>
      <c r="H1" s="28"/>
    </row>
    <row r="2" spans="1:8">
      <c r="A2" s="28"/>
      <c r="B2" s="28"/>
      <c r="C2" s="28"/>
      <c r="D2" s="28"/>
      <c r="E2" s="28"/>
      <c r="F2" s="28"/>
      <c r="G2" s="28"/>
      <c r="H2" s="28"/>
    </row>
    <row r="3" spans="1:8">
      <c r="A3" s="28"/>
      <c r="B3" s="28"/>
      <c r="C3" s="28"/>
      <c r="D3" s="28"/>
      <c r="E3" s="28"/>
      <c r="F3" s="28"/>
      <c r="G3" s="28"/>
      <c r="H3" s="28"/>
    </row>
    <row r="4" spans="1:8">
      <c r="A4" s="28"/>
      <c r="B4" s="28"/>
      <c r="C4" s="28"/>
      <c r="D4" s="28"/>
      <c r="E4" s="28"/>
      <c r="F4" s="28"/>
      <c r="G4" s="28"/>
      <c r="H4" s="28"/>
    </row>
    <row r="5" spans="1:8">
      <c r="A5" s="28"/>
      <c r="B5" s="28"/>
      <c r="C5" s="28"/>
      <c r="D5" s="28"/>
      <c r="E5" s="28"/>
      <c r="F5" s="28"/>
      <c r="G5" s="28"/>
      <c r="H5" s="28"/>
    </row>
    <row r="6" spans="1:8">
      <c r="A6" s="28"/>
      <c r="B6" s="28"/>
      <c r="C6" s="28"/>
      <c r="D6" s="28"/>
      <c r="E6" s="28"/>
      <c r="F6" s="28"/>
      <c r="G6" s="28"/>
      <c r="H6" s="28"/>
    </row>
    <row r="7" spans="1:8">
      <c r="A7" s="28"/>
      <c r="B7" s="28"/>
      <c r="C7" s="28"/>
      <c r="D7" s="28"/>
      <c r="E7" s="28"/>
      <c r="F7" s="28"/>
      <c r="G7" s="28"/>
      <c r="H7" s="28"/>
    </row>
    <row r="8" spans="1:8">
      <c r="A8" s="28"/>
      <c r="B8" s="28"/>
      <c r="C8" s="28"/>
      <c r="D8" s="28"/>
      <c r="E8" s="28"/>
      <c r="F8" s="28"/>
      <c r="G8" s="28"/>
      <c r="H8" s="28"/>
    </row>
    <row r="10" spans="1:8" ht="18.75">
      <c r="A10" s="1"/>
      <c r="B10" s="1"/>
      <c r="C10" s="1"/>
      <c r="D10" s="1"/>
      <c r="E10" s="1"/>
      <c r="F10" s="1"/>
      <c r="G10" s="1"/>
      <c r="H10" s="1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tabSelected="1" view="pageBreakPreview" zoomScale="145" zoomScaleNormal="115" zoomScaleSheetLayoutView="145" workbookViewId="0">
      <selection activeCell="E8" sqref="E8"/>
    </sheetView>
  </sheetViews>
  <sheetFormatPr defaultColWidth="8.140625" defaultRowHeight="15"/>
  <cols>
    <col min="1" max="1" width="7" style="10" customWidth="1"/>
    <col min="2" max="2" width="36.85546875" style="24" customWidth="1"/>
    <col min="3" max="3" width="8.5703125" style="10" customWidth="1"/>
    <col min="4" max="4" width="9.140625" style="10" customWidth="1"/>
    <col min="5" max="5" width="11.85546875" style="26" customWidth="1"/>
    <col min="6" max="6" width="13.85546875" style="26" customWidth="1"/>
    <col min="7" max="7" width="8.140625" style="10" customWidth="1"/>
    <col min="8" max="16384" width="8.140625" style="10"/>
  </cols>
  <sheetData>
    <row r="1" spans="1:6" ht="20.25">
      <c r="A1" s="29" t="s">
        <v>0</v>
      </c>
      <c r="B1" s="29"/>
      <c r="C1" s="29"/>
      <c r="D1" s="29"/>
      <c r="E1" s="29"/>
      <c r="F1" s="29"/>
    </row>
    <row r="2" spans="1:6" s="12" customFormat="1" ht="15.75">
      <c r="A2" s="11"/>
      <c r="B2" s="11"/>
      <c r="C2" s="11"/>
      <c r="D2" s="11"/>
      <c r="E2" s="11"/>
      <c r="F2" s="11"/>
    </row>
    <row r="3" spans="1:6" s="12" customFormat="1" ht="15.75">
      <c r="A3" s="30" t="s">
        <v>22</v>
      </c>
      <c r="B3" s="30"/>
      <c r="C3" s="30"/>
      <c r="D3" s="30"/>
      <c r="E3" s="30"/>
      <c r="F3" s="30"/>
    </row>
    <row r="4" spans="1:6" s="12" customFormat="1" ht="15.75">
      <c r="A4" s="31" t="s">
        <v>21</v>
      </c>
      <c r="B4" s="31"/>
      <c r="C4" s="31"/>
      <c r="D4" s="31"/>
      <c r="E4" s="31"/>
      <c r="F4" s="31"/>
    </row>
    <row r="5" spans="1:6" s="12" customFormat="1" ht="16.5" thickBot="1">
      <c r="B5" s="13"/>
      <c r="E5" s="14"/>
      <c r="F5" s="14"/>
    </row>
    <row r="6" spans="1:6" s="12" customFormat="1" ht="16.5" thickBot="1">
      <c r="A6" s="32" t="s">
        <v>1</v>
      </c>
      <c r="B6" s="32" t="s">
        <v>2</v>
      </c>
      <c r="C6" s="32" t="s">
        <v>3</v>
      </c>
      <c r="D6" s="32" t="s">
        <v>5</v>
      </c>
      <c r="E6" s="33" t="s">
        <v>4</v>
      </c>
      <c r="F6" s="34" t="s">
        <v>6</v>
      </c>
    </row>
    <row r="7" spans="1:6" s="12" customFormat="1" ht="16.5" thickBot="1">
      <c r="A7" s="32"/>
      <c r="B7" s="32"/>
      <c r="C7" s="32"/>
      <c r="D7" s="32"/>
      <c r="E7" s="33"/>
      <c r="F7" s="34"/>
    </row>
    <row r="8" spans="1:6" s="12" customFormat="1" ht="13.5" customHeight="1" thickBot="1">
      <c r="A8" s="15" t="s">
        <v>16</v>
      </c>
      <c r="B8" s="16" t="s">
        <v>24</v>
      </c>
      <c r="C8" s="17" t="s">
        <v>18</v>
      </c>
      <c r="D8" s="18">
        <v>20</v>
      </c>
      <c r="E8" s="2"/>
      <c r="F8" s="4">
        <f>D8*E8</f>
        <v>0</v>
      </c>
    </row>
    <row r="9" spans="1:6" s="12" customFormat="1" ht="12.75" customHeight="1" thickBot="1">
      <c r="A9" s="15" t="s">
        <v>17</v>
      </c>
      <c r="B9" s="16" t="s">
        <v>23</v>
      </c>
      <c r="C9" s="17" t="s">
        <v>18</v>
      </c>
      <c r="D9" s="18">
        <v>200</v>
      </c>
      <c r="E9" s="2"/>
      <c r="F9" s="4">
        <f t="shared" ref="F9:F14" si="0">D9*E9</f>
        <v>0</v>
      </c>
    </row>
    <row r="10" spans="1:6" s="12" customFormat="1" ht="126.75" customHeight="1" thickBot="1">
      <c r="A10" s="15" t="s">
        <v>19</v>
      </c>
      <c r="B10" s="16" t="s">
        <v>30</v>
      </c>
      <c r="C10" s="35"/>
      <c r="D10" s="36"/>
      <c r="E10" s="36"/>
      <c r="F10" s="37"/>
    </row>
    <row r="11" spans="1:6" s="12" customFormat="1" ht="300" customHeight="1" thickBot="1">
      <c r="A11" s="20" t="s">
        <v>27</v>
      </c>
      <c r="B11" s="21" t="s">
        <v>32</v>
      </c>
      <c r="C11" s="19" t="s">
        <v>25</v>
      </c>
      <c r="D11" s="22">
        <v>16</v>
      </c>
      <c r="E11" s="6"/>
      <c r="F11" s="7">
        <f t="shared" ref="F11:F12" si="1">D11*E11</f>
        <v>0</v>
      </c>
    </row>
    <row r="12" spans="1:6" s="12" customFormat="1" ht="153.75" thickBot="1">
      <c r="A12" s="20" t="s">
        <v>28</v>
      </c>
      <c r="B12" s="21" t="s">
        <v>33</v>
      </c>
      <c r="C12" s="19" t="s">
        <v>25</v>
      </c>
      <c r="D12" s="22">
        <v>72</v>
      </c>
      <c r="E12" s="6"/>
      <c r="F12" s="7">
        <f t="shared" si="1"/>
        <v>0</v>
      </c>
    </row>
    <row r="13" spans="1:6" s="12" customFormat="1" ht="26.25" customHeight="1" thickBot="1">
      <c r="A13" s="20" t="s">
        <v>29</v>
      </c>
      <c r="B13" s="21" t="s">
        <v>31</v>
      </c>
      <c r="C13" s="19" t="s">
        <v>25</v>
      </c>
      <c r="D13" s="22">
        <v>8</v>
      </c>
      <c r="E13" s="6"/>
      <c r="F13" s="7">
        <f t="shared" ref="F13" si="2">D13*E13</f>
        <v>0</v>
      </c>
    </row>
    <row r="14" spans="1:6" s="12" customFormat="1" ht="196.5" customHeight="1" thickBot="1">
      <c r="A14" s="20" t="s">
        <v>20</v>
      </c>
      <c r="B14" s="21" t="s">
        <v>26</v>
      </c>
      <c r="C14" s="19" t="s">
        <v>25</v>
      </c>
      <c r="D14" s="22">
        <v>100</v>
      </c>
      <c r="E14" s="6"/>
      <c r="F14" s="7">
        <f t="shared" si="0"/>
        <v>0</v>
      </c>
    </row>
    <row r="15" spans="1:6" s="23" customFormat="1" ht="24" customHeight="1" thickBot="1">
      <c r="A15" s="41" t="s">
        <v>7</v>
      </c>
      <c r="B15" s="41"/>
      <c r="C15" s="41"/>
      <c r="D15" s="41"/>
      <c r="E15" s="41"/>
      <c r="F15" s="5">
        <f>SUM(F8:F9,F11:F14)</f>
        <v>0</v>
      </c>
    </row>
    <row r="16" spans="1:6" s="23" customFormat="1" ht="24" customHeight="1" thickBot="1">
      <c r="A16" s="41" t="s">
        <v>8</v>
      </c>
      <c r="B16" s="41"/>
      <c r="C16" s="41"/>
      <c r="D16" s="41"/>
      <c r="E16" s="41"/>
      <c r="F16" s="3">
        <f>F15*0.25</f>
        <v>0</v>
      </c>
    </row>
    <row r="17" spans="1:6" s="23" customFormat="1" ht="24" customHeight="1" thickBot="1">
      <c r="A17" s="41" t="s">
        <v>9</v>
      </c>
      <c r="B17" s="41"/>
      <c r="C17" s="41"/>
      <c r="D17" s="41"/>
      <c r="E17" s="41"/>
      <c r="F17" s="5">
        <f>SUM(F15:F16)</f>
        <v>0</v>
      </c>
    </row>
    <row r="18" spans="1:6" s="23" customFormat="1" ht="15.75">
      <c r="A18" s="10"/>
      <c r="B18" s="24"/>
      <c r="C18" s="10"/>
      <c r="D18" s="10"/>
      <c r="E18" s="25"/>
      <c r="F18" s="25"/>
    </row>
    <row r="19" spans="1:6" s="23" customFormat="1" ht="15.75">
      <c r="A19" s="10"/>
      <c r="B19" s="24"/>
      <c r="C19" s="10"/>
      <c r="D19" s="10"/>
      <c r="E19" s="25"/>
      <c r="F19" s="25"/>
    </row>
    <row r="20" spans="1:6" s="23" customFormat="1" ht="15.75">
      <c r="A20" s="40" t="s">
        <v>10</v>
      </c>
      <c r="B20" s="40"/>
      <c r="C20" s="10"/>
      <c r="D20" s="10"/>
      <c r="E20" s="26"/>
      <c r="F20" s="26"/>
    </row>
    <row r="21" spans="1:6" s="23" customFormat="1" ht="16.5" thickBot="1">
      <c r="A21" s="10"/>
      <c r="B21" s="24"/>
      <c r="C21" s="10"/>
      <c r="D21" s="10"/>
      <c r="E21" s="26"/>
      <c r="F21" s="26"/>
    </row>
    <row r="22" spans="1:6" s="23" customFormat="1" ht="15.75">
      <c r="A22" s="10"/>
      <c r="B22" s="24"/>
      <c r="C22" s="39" t="s">
        <v>13</v>
      </c>
      <c r="D22" s="39"/>
      <c r="E22" s="39"/>
      <c r="F22" s="39"/>
    </row>
    <row r="23" spans="1:6" s="23" customFormat="1" ht="15.75">
      <c r="A23" s="10"/>
      <c r="B23" s="24"/>
      <c r="C23" s="9"/>
      <c r="D23" s="9"/>
      <c r="E23" s="9"/>
      <c r="F23" s="9"/>
    </row>
    <row r="24" spans="1:6" s="23" customFormat="1" ht="15.75">
      <c r="A24" s="10"/>
      <c r="B24" s="27" t="s">
        <v>14</v>
      </c>
      <c r="C24" s="8"/>
      <c r="D24" s="8"/>
      <c r="E24" s="9"/>
      <c r="F24" s="9"/>
    </row>
    <row r="25" spans="1:6" s="12" customFormat="1" ht="16.5" thickBot="1">
      <c r="A25" s="10"/>
      <c r="B25" s="24"/>
      <c r="C25" s="38" t="s">
        <v>11</v>
      </c>
      <c r="D25" s="38"/>
      <c r="E25" s="38"/>
      <c r="F25" s="38"/>
    </row>
    <row r="26" spans="1:6" s="12" customFormat="1" ht="15.75">
      <c r="A26" s="10"/>
      <c r="B26" s="24"/>
      <c r="C26" s="39" t="s">
        <v>12</v>
      </c>
      <c r="D26" s="39"/>
      <c r="E26" s="39"/>
      <c r="F26" s="39"/>
    </row>
    <row r="27" spans="1:6" s="12" customFormat="1" ht="15.75">
      <c r="A27" s="10"/>
      <c r="B27" s="24"/>
      <c r="C27" s="10"/>
      <c r="D27" s="10"/>
      <c r="E27" s="26"/>
      <c r="F27" s="26"/>
    </row>
  </sheetData>
  <sheetProtection algorithmName="SHA-512" hashValue="zNxr3GqqViwMqqM81BIEbsAyOxXtUVdPKYRGhatsPPBrpOpz/fhj5lFSPuw+VlaqjNjDpgGU5aLGZXbwvIsTDg==" saltValue="6e7JQcmXKVkurvxNd1dD8Q==" spinCount="100000" sheet="1" objects="1" scenarios="1"/>
  <mergeCells count="17">
    <mergeCell ref="C10:F10"/>
    <mergeCell ref="C25:F25"/>
    <mergeCell ref="C26:F26"/>
    <mergeCell ref="A20:B20"/>
    <mergeCell ref="C22:F22"/>
    <mergeCell ref="A15:E15"/>
    <mergeCell ref="A16:E16"/>
    <mergeCell ref="A17:E17"/>
    <mergeCell ref="A1:F1"/>
    <mergeCell ref="A3:F3"/>
    <mergeCell ref="A4:F4"/>
    <mergeCell ref="A6:A7"/>
    <mergeCell ref="B6:B7"/>
    <mergeCell ref="C6:C7"/>
    <mergeCell ref="E6:E7"/>
    <mergeCell ref="F6:F7"/>
    <mergeCell ref="D6:D7"/>
  </mergeCells>
  <phoneticPr fontId="6" type="noConversion"/>
  <pageMargins left="0.70000000000000007" right="0.70000000000000007" top="0.75" bottom="0.75" header="0.30000000000000004" footer="0.3000000000000000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Lončarić</dc:creator>
  <cp:lastModifiedBy>Kristijan Lončarić</cp:lastModifiedBy>
  <cp:lastPrinted>2023-10-25T07:04:30Z</cp:lastPrinted>
  <dcterms:created xsi:type="dcterms:W3CDTF">2021-12-13T14:27:14Z</dcterms:created>
  <dcterms:modified xsi:type="dcterms:W3CDTF">2023-10-25T07:11:21Z</dcterms:modified>
</cp:coreProperties>
</file>