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loncaric\Desktop\Jednostavna nabava\2022\31-22 Građevinski radovi Stran\"/>
    </mc:Choice>
  </mc:AlternateContent>
  <xr:revisionPtr revIDLastSave="0" documentId="13_ncr:1_{27311A89-0209-4B15-BB09-393F3028685D}" xr6:coauthVersionLast="47" xr6:coauthVersionMax="47" xr10:uidLastSave="{00000000-0000-0000-0000-000000000000}"/>
  <bookViews>
    <workbookView xWindow="-118" yWindow="-118" windowWidth="25370" windowHeight="13759" activeTab="1" xr2:uid="{00000000-000D-0000-FFFF-FFFF00000000}"/>
  </bookViews>
  <sheets>
    <sheet name="Uputa za popunjavanje" sheetId="3" r:id="rId1"/>
    <sheet name="Troškovnik-bez cijena" sheetId="2" r:id="rId2"/>
  </sheets>
  <definedNames>
    <definedName name="_xlnm.Print_Area" localSheetId="1">'Troškovnik-bez cijena'!$A$1:$F$68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7" i="2" l="1"/>
  <c r="F46" i="2"/>
  <c r="F44" i="2"/>
  <c r="F43" i="2"/>
  <c r="F42" i="2"/>
  <c r="F41" i="2"/>
  <c r="F39" i="2"/>
  <c r="F38" i="2"/>
  <c r="F48" i="2"/>
  <c r="F36" i="2"/>
  <c r="F35" i="2"/>
  <c r="F32" i="2"/>
  <c r="F33" i="2"/>
  <c r="F49" i="2"/>
  <c r="F19" i="2"/>
  <c r="F20" i="2"/>
  <c r="F21" i="2"/>
  <c r="F22" i="2"/>
  <c r="F23" i="2"/>
  <c r="F24" i="2"/>
  <c r="F25" i="2"/>
  <c r="F26" i="2"/>
  <c r="F27" i="2"/>
  <c r="F17" i="2"/>
  <c r="F10" i="2"/>
  <c r="F11" i="2"/>
  <c r="F12" i="2"/>
  <c r="F13" i="2"/>
  <c r="B53" i="2"/>
  <c r="B52" i="2"/>
  <c r="B54" i="2"/>
  <c r="F14" i="2" l="1"/>
  <c r="F52" i="2" s="1"/>
  <c r="F50" i="2"/>
  <c r="F54" i="2" s="1"/>
  <c r="F28" i="2"/>
  <c r="F53" i="2" s="1"/>
  <c r="F55" i="2" l="1"/>
  <c r="F56" i="2" s="1"/>
  <c r="F57" i="2" s="1"/>
</calcChain>
</file>

<file path=xl/sharedStrings.xml><?xml version="1.0" encoding="utf-8"?>
<sst xmlns="http://schemas.openxmlformats.org/spreadsheetml/2006/main" count="117" uniqueCount="68">
  <si>
    <t>T R O Š K O V N I K</t>
  </si>
  <si>
    <t>R. br.</t>
  </si>
  <si>
    <t>Opis</t>
  </si>
  <si>
    <t>Jedinična mjera</t>
  </si>
  <si>
    <t>Jedinična cijena</t>
  </si>
  <si>
    <t>Količina</t>
  </si>
  <si>
    <t>Iznos</t>
  </si>
  <si>
    <t>I.</t>
  </si>
  <si>
    <t>1</t>
  </si>
  <si>
    <t>kom</t>
  </si>
  <si>
    <t>II.</t>
  </si>
  <si>
    <t>III.</t>
  </si>
  <si>
    <t>REKAPITULACIJA</t>
  </si>
  <si>
    <t>UKUPNO:</t>
  </si>
  <si>
    <t>PDV (25%):</t>
  </si>
  <si>
    <t>SVEUKUPNO:</t>
  </si>
  <si>
    <t>OPĆINA OMIŠALJ</t>
  </si>
  <si>
    <t>Popunjavaju se samo polja označena svijetlo plavom bojom, i to jediničnim cijenama bez PDV-a. Molimo ponuditelje da ne mijenjaju preostala polja.
Ukoliko ponuditelj nije u sustavu PDV-a, u rekapitulaciji pod stavkom "PDV (25%)" upisuje nulu (0). Za ponuditelje u sustavu PDV-a ova stavka će se automatski izračunati i nema potrebe za upisivanjem ičega.</t>
  </si>
  <si>
    <t>U _____________, _______________ godine.</t>
  </si>
  <si>
    <t>___________________________________</t>
  </si>
  <si>
    <t>(ime, prezime i potpis ovlaštene osobe Ponuditelja)</t>
  </si>
  <si>
    <t>PONUDITELJ</t>
  </si>
  <si>
    <t>MP</t>
  </si>
  <si>
    <t>kg</t>
  </si>
  <si>
    <t>PRIPREMNI RADOVI</t>
  </si>
  <si>
    <t>PRIPREMNI RADOVI - UKUPNO</t>
  </si>
  <si>
    <t>BETONSKI RADOVI</t>
  </si>
  <si>
    <t>BETONSKI RADOVI - UKUPNO</t>
  </si>
  <si>
    <t>Predmet nabave: Građevinski radovi na uređenju plaža – Stran</t>
  </si>
  <si>
    <t>Evidencijski broj nabave: 31/22</t>
  </si>
  <si>
    <t>a</t>
  </si>
  <si>
    <t>b</t>
  </si>
  <si>
    <t>organiziranje gradilišta</t>
  </si>
  <si>
    <t>kpl</t>
  </si>
  <si>
    <t>ograda</t>
  </si>
  <si>
    <t>m2</t>
  </si>
  <si>
    <t>ZEMLJANI RADOVI</t>
  </si>
  <si>
    <t>ZEMLJANI RADOVI - UKUPNO</t>
  </si>
  <si>
    <t>m3</t>
  </si>
  <si>
    <t>strojni iskop</t>
  </si>
  <si>
    <t>oplata</t>
  </si>
  <si>
    <t>beton C25/30</t>
  </si>
  <si>
    <t xml:space="preserve">armaturna mreža Q335 </t>
  </si>
  <si>
    <t>dilatacija - kameni oblutci</t>
  </si>
  <si>
    <t>c</t>
  </si>
  <si>
    <t>d</t>
  </si>
  <si>
    <t>ručni podmorski iskop (pikamiranje)</t>
  </si>
  <si>
    <t>beton C35/45</t>
  </si>
  <si>
    <r>
      <rPr>
        <b/>
        <sz val="10"/>
        <color rgb="FF000000"/>
        <rFont val="Arial"/>
        <family val="2"/>
        <charset val="238"/>
      </rPr>
      <t>RAŠČIŠĆAVANJE TERENA I ODVOZ NA DEPONIJ:</t>
    </r>
    <r>
      <rPr>
        <sz val="10"/>
        <color rgb="FF000000"/>
        <rFont val="Arial"/>
        <family val="2"/>
        <charset val="238"/>
      </rPr>
      <t xml:space="preserve">
Strojno raščišćavanje terena od niskog i srednjeg raslinja i zelenila. Raščišćavanje terena u području povišenog terena oko stubišta koje ima funkciju pristupa obalnom platou i iznad obalnog platoa. Odvoz na deponij namjenjen zbrinjavanju otpada biljnog podrijetla. Obračun se vrši po m2 raščišćenog terena.</t>
    </r>
  </si>
  <si>
    <r>
      <rPr>
        <b/>
        <sz val="10"/>
        <color rgb="FF000000"/>
        <rFont val="Arial"/>
        <family val="2"/>
        <charset val="238"/>
      </rPr>
      <t>STROJNI ISKOP PJEŠČANE PLAŽE:</t>
    </r>
    <r>
      <rPr>
        <sz val="10"/>
        <color rgb="FF000000"/>
        <rFont val="Arial"/>
        <family val="2"/>
        <charset val="238"/>
      </rPr>
      <t xml:space="preserve">
Strojni iskop pješčane plaže izvan mora radi uklanjanja materijala kako bi se oslobodio prostor za iskop temeljne stope zida. Iskop temeljne stope zida obračunat u zasebnoj stavci troškovnika. Obračun po m3 iskopanog materijala.</t>
    </r>
  </si>
  <si>
    <r>
      <rPr>
        <b/>
        <sz val="10"/>
        <color rgb="FF000000"/>
        <rFont val="Arial"/>
        <family val="2"/>
        <charset val="238"/>
      </rPr>
      <t>RUČNI ISKOP TLA IZNAD OBALNOG PLATOA:</t>
    </r>
    <r>
      <rPr>
        <sz val="10"/>
        <color rgb="FF000000"/>
        <rFont val="Arial"/>
        <family val="2"/>
        <charset val="238"/>
      </rPr>
      <t xml:space="preserve">
Ručni iskop tla u području povišenog terena iznad obalnog platoa kako bi se poravnao teren koji će naknadno biti hortikulturno obrađen. Odlaganje iskopanog materijala na obalni plato radi kasnijeg korištenja materijala za popravak suhozida i izradu nasipa proširenja obalnog platoa. Obračun po m3 iskopanog materijala u sraslom stanju bez obzira na kategoriju tla. Prebacivanje materijala kolicima ili kantama uključeno u jediničnu cijenu.</t>
    </r>
  </si>
  <si>
    <r>
      <rPr>
        <b/>
        <sz val="10"/>
        <color rgb="FF000000"/>
        <rFont val="Arial"/>
        <family val="2"/>
        <charset val="238"/>
      </rPr>
      <t>POPRAVAK SUHOZIDA:</t>
    </r>
    <r>
      <rPr>
        <sz val="10"/>
        <color rgb="FF000000"/>
        <rFont val="Arial"/>
        <family val="2"/>
        <charset val="238"/>
      </rPr>
      <t xml:space="preserve">
Popravak postojećeg suhozida na obalnom platou. Suhozid preslagati na način da se osigura stabilitet tla iza njega te njegov vlastiti stabilitet. Popravak suhozida vrši se postojećim kamenim materijalom i materijalom koji je dobiven iskopom terena iznad suhozida. Obračun se vrši po m' popravljenog suhozida.</t>
    </r>
  </si>
  <si>
    <r>
      <rPr>
        <b/>
        <sz val="10"/>
        <color rgb="FF000000"/>
        <rFont val="Arial"/>
        <family val="2"/>
        <charset val="238"/>
      </rPr>
      <t>ODVOZ VIŠKA MATERIJALA:</t>
    </r>
    <r>
      <rPr>
        <sz val="10"/>
        <color rgb="FF000000"/>
        <rFont val="Arial"/>
        <family val="2"/>
        <charset val="238"/>
      </rPr>
      <t xml:space="preserve">
Odvoz viška materijala na deponij kojeg osigurava izvođač radova. Stavka obuhvaća odvoz na deponij bez obzira na udaljenost te zbrinjavanje otpada sukladno zakonskoj regulativi. Eventualno prebacivanje materijala grajferom s plaže u kamion uključiti u jediničnu cijenu. Obračun po m3 odveženog i zbrinutog materijala u rastresitom stanju. Koeficijent rastresitosti k=1,35.</t>
    </r>
  </si>
  <si>
    <r>
      <rPr>
        <b/>
        <sz val="10"/>
        <color rgb="FF000000"/>
        <rFont val="Arial"/>
        <family val="2"/>
        <charset val="238"/>
      </rPr>
      <t>IZRADA TEMELJNE STOPE OBALNOG ZIDA:</t>
    </r>
    <r>
      <rPr>
        <sz val="10"/>
        <color rgb="FF000000"/>
        <rFont val="Arial"/>
        <family val="2"/>
        <charset val="238"/>
      </rPr>
      <t xml:space="preserve">
Dobava, doprema i ugradnja betona za izvedbu temeljne stope obalnog zida, beton klase C35/45. U jediničnoj cijeni sadržan je sav rad i materijal na izradi, dopremi i ugradnji betona. Betoniranje se izvodi uz propisno vibriranje i zbijanje. Radovi na izradi, postavi, održavanju, skidanju, premještanju i čišćenju svih potrebnih oplata obračunati su ovom stavkom. U cijeni oplate sadržana su sva potrebna podupiranja. Naknadna probijanja se neće obračunati i priznati. U cijenu stavke uključiti beton i oplatu, sav potreban glavni i pomoćni materijal, rad i transporte, sve do potpune gotovosti, uključivo i njegu betona. Obračun po m3 ugrađenog betona, odnosno po m2 montirane oplate. </t>
    </r>
  </si>
  <si>
    <r>
      <rPr>
        <b/>
        <sz val="10"/>
        <color rgb="FF000000"/>
        <rFont val="Arial"/>
        <family val="2"/>
        <charset val="238"/>
      </rPr>
      <t>IZRADA OBALNOG ZIDA:</t>
    </r>
    <r>
      <rPr>
        <sz val="10"/>
        <color rgb="FF000000"/>
        <rFont val="Arial"/>
        <family val="2"/>
        <charset val="238"/>
      </rPr>
      <t xml:space="preserve">
Dobava, doprema i ugradnja betona za izvedbu obalnog zida, beton klase C35/45. U jediničnoj cijeni sadržan je sav rad i materijal na izradi, dopremi i ugradnji betona. Betoniranje se izvodi uz propisno vibriranje i zbijanje. Radovi na izradi, postavi, održavanju, skidanju, premještanju i čišćenju svih potrebnih oplata obračunati su ovom stavkom. U cijeni oplate sadržana su sva potrebna podupiranja. Naknadna probijanja se neće obračunati i priznati. U cijenu stavke uključiti beton i oplatu, sav potreban glavni i pomoćni materijal, rad i transporte, uključivo i njegu betona. Obračun po m3 ugrađenog betona, odnosno po m2 montirane oplate.</t>
    </r>
  </si>
  <si>
    <r>
      <rPr>
        <b/>
        <sz val="10"/>
        <color rgb="FF000000"/>
        <rFont val="Arial"/>
        <family val="2"/>
        <charset val="238"/>
      </rPr>
      <t>IZRADA ZIDA ZA HORTIKULTURNU POVRŠINU:</t>
    </r>
    <r>
      <rPr>
        <sz val="10"/>
        <color rgb="FF000000"/>
        <rFont val="Arial"/>
        <family val="2"/>
        <charset val="238"/>
      </rPr>
      <t xml:space="preserve">
Dobava, doprema i ugradnja betona za Izradu zidića hortikulturne površine, oblik i veličina betonskih zidića prikazana u nacrtnom dijelu elaborata tehničkog rješenja, Detalj "A". Betoniranje zidića betonom klase C25/30. U jediničnoj cijeni sadržan je sav rad i materijal na izradi, dopremi i ugradnji betona. Betoniranje se izvodi uz propisno vibriranje i zbijanje. Radovi na izradi, postavi, održavanju, skidanju, premještanju i čišćenju svih potrebnih oplata obračunati su ovom stavkom. U cijenu stavke uključiti beton i oplatu, sav potreban glavni i pomoćni materijal, rad i transporte, sve do potpune gotovosti, uključivo i njegu betona. Obračun po m3 ugrađenog betona, odnosno po m2 montirane oplate.</t>
    </r>
  </si>
  <si>
    <r>
      <rPr>
        <b/>
        <sz val="10"/>
        <color rgb="FF000000"/>
        <rFont val="Arial"/>
        <family val="2"/>
        <charset val="238"/>
      </rPr>
      <t>POPRAVAK BETONSKE STEPENICE ZA ULAZAK U MORE:</t>
    </r>
    <r>
      <rPr>
        <sz val="10"/>
        <color rgb="FF000000"/>
        <rFont val="Arial"/>
        <family val="2"/>
        <charset val="238"/>
      </rPr>
      <t xml:space="preserve">
Dobava doprema i ugradnja betona za popravak postojeće stepenice za ulazak u more betonom klase C25/30. Dimenzije popravljene stepenice 1,5 x 0,3 x 0,2 m. U jediničnoj cijeni sadržan je sav rad i materijal na izradi, dopremi i ugradnji betona. Radovi na izradi, postavi, održavanju, skidanju, premještanju i čišćenju svih potrebnih oplata obračunati su ovom stavkom.. U cijenu stavke uključiti beton i oplatu, sav potreban glavni i pomoćni materijal, rad i transporte, sve do potpune gotovosti, uključujući i njegu betona. Obračun po kompletno izvedenoj stavci popravljene betonske stepenice. </t>
    </r>
  </si>
  <si>
    <r>
      <rPr>
        <b/>
        <sz val="10"/>
        <color rgb="FF000000"/>
        <rFont val="Arial"/>
        <family val="2"/>
        <charset val="238"/>
      </rPr>
      <t>SIDRENE ŠIPKE TEMELJNE STOPE OBALNOG ZIDA:</t>
    </r>
    <r>
      <rPr>
        <sz val="10"/>
        <color rgb="FF000000"/>
        <rFont val="Arial"/>
        <family val="2"/>
        <charset val="238"/>
      </rPr>
      <t xml:space="preserve">
Dobava, doprema i ugradnja sidrenih šipki prosječne duljine 80cm, promjera 24mm. Šipke se postavljaju u temeljnu stopu obalnog zida radi boljeg povezivanja nove i stare strukture obalnog zida. Šipke se postavljaju na razmaku od 30 cm tj. 3 komada u 1 m'. Obračun po komadu ugrađene šipke. </t>
    </r>
  </si>
  <si>
    <r>
      <rPr>
        <b/>
        <sz val="10"/>
        <color rgb="FF000000"/>
        <rFont val="Arial"/>
        <family val="2"/>
        <charset val="238"/>
      </rPr>
      <t>ORGANIZIRANJE GRADILIŠTA:</t>
    </r>
    <r>
      <rPr>
        <sz val="10"/>
        <color rgb="FF000000"/>
        <rFont val="Arial"/>
        <family val="2"/>
        <charset val="238"/>
      </rPr>
      <t xml:space="preserve">
Organiziranje gradilišta koje uključuje dovoz strojeva i opreme na gradilište, izradu pristupne rampe, transport strojeva sa ceste na plažu, izradu svih skladišta i prostora potrebnih za odlaganje materijala i šute te izradu i montažu ploča upozorenja, odnosno ploče zaštite na radu. Stavka obuhvaća i ograđivanje gradilišta sa tipskom mrežastom ogradom u svemu prema važećoj zakonskoj regulativi iz područja Zaštite na radu te vraćanje prostora u prvobitno stanje za koje potrebe se izrađuje fotodokumentacija prije i nakon završetka svih radova. Obračun po komplet izvedenoj stavci za organiziranje gradilišta, odnosno prema m' ugrađene zaštitne ograde.</t>
    </r>
  </si>
  <si>
    <t>m'</t>
  </si>
  <si>
    <r>
      <rPr>
        <b/>
        <sz val="10"/>
        <color rgb="FF000000"/>
        <rFont val="Arial"/>
        <family val="2"/>
        <charset val="238"/>
      </rPr>
      <t>IZRADA NASIPA ZA PROŠIRENJE PLATOA:</t>
    </r>
    <r>
      <rPr>
        <sz val="10"/>
        <color rgb="FF000000"/>
        <rFont val="Arial"/>
        <family val="2"/>
        <charset val="238"/>
      </rPr>
      <t xml:space="preserve">
Dobava, doprema i ugradnja kamenog materijala za izradu nasipa na dijelovima gdje se povećava obalni plato. Nasipavanje se vrši probranim materijalom iz iskopa uz strojno zbijanje do odgovarajućeg modula zbijenosti. Obračun po m3 ugrađenog materijala u zbijenom stanju.</t>
    </r>
  </si>
  <si>
    <r>
      <rPr>
        <b/>
        <sz val="10"/>
        <color rgb="FF000000"/>
        <rFont val="Arial"/>
        <family val="2"/>
        <charset val="238"/>
      </rPr>
      <t>NASIPAVANJE SLOJA ŠLJUNKA ISPRED STEPENICA ZA ULAZ U MORE:</t>
    </r>
    <r>
      <rPr>
        <sz val="10"/>
        <color rgb="FF000000"/>
        <rFont val="Arial"/>
        <family val="2"/>
        <charset val="238"/>
      </rPr>
      <t xml:space="preserve">
Dobava i doprema materijala te izrada sloja šljunka u moru uz stepenice za ulaz/izlaz u/iz more/a. Šljunak veličine zrna od 8-16 mm nasipati u sloju debljine 20 cm ispred stepenica. Obračun se vrši prema m3 dobavljenog i ugrađenog materijala.</t>
    </r>
  </si>
  <si>
    <r>
      <rPr>
        <b/>
        <sz val="10"/>
        <color rgb="FF000000"/>
        <rFont val="Arial"/>
        <family val="2"/>
        <charset val="238"/>
      </rPr>
      <t>IZRADA STEPENICA:</t>
    </r>
    <r>
      <rPr>
        <sz val="10"/>
        <color rgb="FF000000"/>
        <rFont val="Arial"/>
        <family val="2"/>
        <charset val="238"/>
      </rPr>
      <t xml:space="preserve">
Dobava, doprema i ugradnja betona za izvedbu stepenica uključujući i temeljnu stopu stepenica, beton klase C35/45. U jediničnoj cijeni sadržan je sav rad i materijal na izradi, dopremi i ugradnji betona. Betoniranje se izvodi uz propisno vibriranje i zbijanje. Radovi na izradi, postavi, održavanju, skidanju, premještanju i čišćenju svih potrebnih oplata obračunati su ovom stavkom. U cijeni oplate sadržana su sva potrebna podupiranja. Naknadna probijanja se neće obračunati i priznati. U cijenu stavke uključiti beton i oplatu, sav potreban glavni i pomoćni materijal, rad i transporte, uključivo i njegu betona. Obračun po m3 ugrađenog betona, odnosno po m2 montirane oplate.</t>
    </r>
  </si>
  <si>
    <r>
      <rPr>
        <b/>
        <sz val="10"/>
        <color rgb="FF000000"/>
        <rFont val="Arial"/>
        <family val="2"/>
        <charset val="238"/>
      </rPr>
      <t>IZRADA PLOČE OBALNOG PLATOA:</t>
    </r>
    <r>
      <rPr>
        <sz val="10"/>
        <color rgb="FF000000"/>
        <rFont val="Arial"/>
        <family val="2"/>
        <charset val="238"/>
      </rPr>
      <t xml:space="preserve">
Dobava, doprema i ugradnja betona za izradu ploče obalnog platoa debljine 15 cm sa dilatacijama širine 20 cm u koje se ugrađuju kameni oblutci radi vizualnog efekta, položaj i oblik dilatacija prikazan u nacrtnom dijelu elaborata tehničkog rješenja. Beton klase 25/30. U jediničnoj cijeni sadržan je sav rad i materijal na izradi, dopremi i ugradnji betona. Betoniranje se izvodi uz propisno vibriranje i zbijanje. Radovi na izradi, postavi, održavanju, skidanju, premještanju i čišćenju svih potrebnih oplata obračunati su ovom stavkom. U cijeni oplate sadržana su sva potrebna podupiranja. Naknadna probijanja se neće obračunati i priznati. Dobava, doprema, rezanje, savijanje, vezivanje i postavljanje potrebne armature. Armatura se veže paljenom žicom. Podmetači u dovoljnom broju moraju biti uključeni u jediničnu cijenu. U cijenu stavke uključiti beton, oplatu, armaturu, izradu dilatacije te sav potreban glavni i pomoćni materijal, rad i transporte, sve do potpune gotovosti. Obračun po m3 ugrađenog betona, m2 montirane oplate, kg ugrađene armature te po m2 izrađene dilatacije od kamenih oblutaka.</t>
    </r>
  </si>
  <si>
    <r>
      <rPr>
        <b/>
        <sz val="10"/>
        <color rgb="FF000000"/>
        <rFont val="Arial"/>
        <family val="2"/>
        <charset val="238"/>
      </rPr>
      <t>STROJNI PODMORSKI ISKOP TEMELJNE STOPE STEPENICA:</t>
    </r>
    <r>
      <rPr>
        <sz val="10"/>
        <color rgb="FF000000"/>
        <rFont val="Arial"/>
        <family val="2"/>
        <charset val="238"/>
      </rPr>
      <t xml:space="preserve">
Strojni podmorski iskop tla za temeljnu stopu stepenice s odlaganjem iskopanog materijala na za to predviđeno mijesto. Zbog sprječavanja osipavanja stranica iskopa, iskop se predviđa izvesti sa kosim stranicama. Pri kopanju dno iskopa poravnati i horizontirati s točnošću ±3 cm. Obračun po m3 iskopanog materijala u sraslom stanju bez obzira na kategoriju tla.</t>
    </r>
  </si>
  <si>
    <r>
      <rPr>
        <b/>
        <sz val="10"/>
        <color rgb="FF000000"/>
        <rFont val="Arial"/>
        <family val="2"/>
        <charset val="238"/>
      </rPr>
      <t>IZRADA TAMPONA:</t>
    </r>
    <r>
      <rPr>
        <sz val="10"/>
        <color rgb="FF000000"/>
        <rFont val="Arial"/>
        <family val="2"/>
        <charset val="238"/>
      </rPr>
      <t xml:space="preserve">
Dobava i doprema materijala te Izrada nosivog sloja od mehanički zbijenog zrnatog kamenog materijala granulacije 0-31,5 mm (tampon), u debljini od 10 cm ispod područja armirano-betonske ploče obalnog platoa. Zbijanje se vrši vibracijskim valjkom ili vibro pločama u slojevima do potrebnog modula zbijenosti. Obračun po m3 ugrađenog materijala u zbijenom stanju.</t>
    </r>
  </si>
  <si>
    <r>
      <rPr>
        <b/>
        <sz val="10"/>
        <color rgb="FF000000"/>
        <rFont val="Arial"/>
        <family val="2"/>
        <charset val="238"/>
      </rPr>
      <t>RAZBIJANJE BETONSKE PLOČE I ODVOZ NA DEPONIJ:</t>
    </r>
    <r>
      <rPr>
        <sz val="10"/>
        <color rgb="FF000000"/>
        <rFont val="Arial"/>
        <family val="2"/>
        <charset val="238"/>
      </rPr>
      <t xml:space="preserve">
Strojno uklanjanje postojeće betonske ploče </t>
    </r>
    <r>
      <rPr>
        <sz val="10"/>
        <rFont val="Arial"/>
        <family val="2"/>
        <charset val="238"/>
      </rPr>
      <t>obalnog</t>
    </r>
    <r>
      <rPr>
        <sz val="10"/>
        <color rgb="FF000000"/>
        <rFont val="Arial"/>
        <family val="2"/>
        <charset val="238"/>
      </rPr>
      <t xml:space="preserve"> platoa s utovarom u transportno sredstvo i odvozom materijala na deponij. Eventualno prebacivanje materijala grajferom s plaže u kamion uključiti u jediničnu cijenu. Obračun po m2 razbijenog i odvezenog sloja bez obzira na debljinu.</t>
    </r>
  </si>
  <si>
    <r>
      <rPr>
        <b/>
        <sz val="10"/>
        <color rgb="FF000000"/>
        <rFont val="Arial"/>
        <family val="2"/>
        <charset val="238"/>
      </rPr>
      <t>STROJNI PODMORSKI ISKOP TEMELJNE STOPE OBALNOG ZIDA:</t>
    </r>
    <r>
      <rPr>
        <sz val="10"/>
        <color rgb="FF000000"/>
        <rFont val="Arial"/>
        <family val="2"/>
        <charset val="238"/>
      </rPr>
      <t xml:space="preserve">
Strojni podmorski iskop tla za temeljnu stopu </t>
    </r>
    <r>
      <rPr>
        <sz val="10"/>
        <rFont val="Arial"/>
        <family val="2"/>
        <charset val="238"/>
      </rPr>
      <t>obalnog</t>
    </r>
    <r>
      <rPr>
        <sz val="10"/>
        <color rgb="FF000000"/>
        <rFont val="Arial"/>
        <family val="2"/>
        <charset val="238"/>
      </rPr>
      <t xml:space="preserve"> zida s odlaganjem iskopanog materijala na za to predviđeno mjesto. Rov dimezija 100 x 40 cm. Zbog sprječavanja osipavanja stranica iskopa, iskop se predviđa izvesti sa kosim stranicama. Rad se izvodi strojno uz pomoć ronioca. U stavku uključen ručni podmorski iskop (mamutiranje) koji se izvodi nakon strojnog iskopa kako bi se uklonio zaostali sitni materijal. Pri kopanju dno iskopa poravnati i horizontirati s točnošću ±3 cm. Obračun po m3 iskopanog materijala u sraslom stanju bez obzira na kategoriju tla.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</si>
</sst>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quot; &quot;#,##0.00&quot; &quot;;&quot;-&quot;#,##0.00&quot; &quot;;&quot; -&quot;00&quot; &quot;;&quot; &quot;@&quot; &quot;"/>
    <numFmt numFmtId="166" formatCode="&quot; &quot;#,##0.00&quot; &quot;[$kn]&quot; &quot;;&quot;-&quot;#,##0.00&quot; &quot;[$kn]&quot; &quot;;&quot; -&quot;00&quot; &quot;[$kn]&quot; &quot;;&quot; &quot;@&quot; &quot;"/>
    <numFmt numFmtId="167" formatCode="#,##0.00\ &quot;kn&quot;"/>
  </numFmts>
  <fonts count="14" x14ac:knownFonts="1">
    <font>
      <sz val="11"/>
      <color rgb="FF000000"/>
      <name val="Calibri"/>
      <family val="2"/>
      <charset val="238"/>
    </font>
    <font>
      <sz val="11"/>
      <color rgb="FF000000"/>
      <name val="Calibri"/>
      <family val="2"/>
      <charset val="238"/>
    </font>
    <font>
      <b/>
      <sz val="14"/>
      <color rgb="FF000000"/>
      <name val="Arial"/>
      <family val="2"/>
      <charset val="238"/>
    </font>
    <font>
      <sz val="11"/>
      <color rgb="FF000000"/>
      <name val="Arial"/>
      <family val="2"/>
      <charset val="238"/>
    </font>
    <font>
      <sz val="9"/>
      <color rgb="FF000000"/>
      <name val="Arial"/>
      <family val="2"/>
      <charset val="238"/>
    </font>
    <font>
      <sz val="10"/>
      <color rgb="FF000000"/>
      <name val="Arial"/>
      <family val="2"/>
      <charset val="238"/>
    </font>
    <font>
      <b/>
      <sz val="10"/>
      <color rgb="FF000000"/>
      <name val="Arial"/>
      <family val="2"/>
      <charset val="238"/>
    </font>
    <font>
      <b/>
      <sz val="11"/>
      <color rgb="FF000000"/>
      <name val="Arial"/>
      <family val="2"/>
      <charset val="238"/>
    </font>
    <font>
      <sz val="14"/>
      <color rgb="FF000000"/>
      <name val="Times New Roman"/>
      <family val="1"/>
      <charset val="238"/>
    </font>
    <font>
      <b/>
      <sz val="16"/>
      <color rgb="FF000000"/>
      <name val="Times New Roman"/>
      <family val="1"/>
      <charset val="238"/>
    </font>
    <font>
      <b/>
      <sz val="12"/>
      <color rgb="FF000000"/>
      <name val="Times New Roman"/>
      <family val="1"/>
      <charset val="238"/>
    </font>
    <font>
      <sz val="12"/>
      <color rgb="FF000000"/>
      <name val="Times New Roman"/>
      <family val="1"/>
      <charset val="238"/>
    </font>
    <font>
      <sz val="8"/>
      <name val="Calibri"/>
      <family val="2"/>
      <charset val="238"/>
    </font>
    <font>
      <sz val="10"/>
      <name val="Arial"/>
      <family val="2"/>
      <charset val="238"/>
    </font>
  </fonts>
  <fills count="7">
    <fill>
      <patternFill patternType="none"/>
    </fill>
    <fill>
      <patternFill patternType="gray125"/>
    </fill>
    <fill>
      <patternFill patternType="solid">
        <fgColor rgb="FFBFBFBF"/>
        <bgColor rgb="FFBFBFBF"/>
      </patternFill>
    </fill>
    <fill>
      <patternFill patternType="solid">
        <fgColor rgb="FFD9D9D9"/>
        <bgColor rgb="FFD9D9D9"/>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499984740745262"/>
        <bgColor rgb="FFA6A6A6"/>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3">
    <xf numFmtId="0" fontId="0" fillId="0" borderId="0"/>
    <xf numFmtId="165" fontId="1" fillId="0" borderId="0" applyFont="0" applyFill="0" applyBorder="0" applyAlignment="0" applyProtection="0"/>
    <xf numFmtId="166" fontId="1" fillId="0" borderId="0" applyFont="0" applyFill="0" applyBorder="0" applyAlignment="0" applyProtection="0"/>
  </cellStyleXfs>
  <cellXfs count="61">
    <xf numFmtId="0" fontId="0" fillId="0" borderId="0" xfId="0"/>
    <xf numFmtId="164" fontId="2" fillId="0" borderId="0" xfId="0" applyNumberFormat="1" applyFont="1" applyAlignment="1">
      <alignment horizontal="center" vertical="center"/>
    </xf>
    <xf numFmtId="0" fontId="3" fillId="0" borderId="0" xfId="0" applyFont="1"/>
    <xf numFmtId="0" fontId="4" fillId="0" borderId="0" xfId="0" applyFont="1"/>
    <xf numFmtId="0" fontId="5"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7" fillId="2" borderId="2"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Alignment="1">
      <alignment wrapText="1"/>
    </xf>
    <xf numFmtId="4" fontId="5" fillId="0" borderId="0" xfId="0" applyNumberFormat="1" applyFont="1" applyAlignment="1">
      <alignment horizontal="center" vertical="top"/>
    </xf>
    <xf numFmtId="167" fontId="5" fillId="4" borderId="4" xfId="0" applyNumberFormat="1" applyFont="1" applyFill="1" applyBorder="1" applyAlignment="1">
      <alignment horizontal="center" vertical="center" wrapText="1"/>
    </xf>
    <xf numFmtId="167" fontId="5" fillId="4" borderId="4" xfId="0" applyNumberFormat="1" applyFont="1" applyFill="1" applyBorder="1" applyAlignment="1">
      <alignment horizontal="center" vertical="center"/>
    </xf>
    <xf numFmtId="0" fontId="3" fillId="0" borderId="0" xfId="0" applyFont="1" applyAlignment="1">
      <alignment horizontal="center"/>
    </xf>
    <xf numFmtId="167" fontId="5" fillId="0" borderId="4" xfId="1" applyNumberFormat="1" applyFont="1" applyBorder="1" applyAlignment="1">
      <alignment horizontal="center" vertical="center"/>
    </xf>
    <xf numFmtId="0" fontId="7" fillId="2" borderId="1" xfId="0" applyFont="1" applyFill="1" applyBorder="1" applyAlignment="1">
      <alignment horizontal="left" vertical="center" wrapText="1" indent="1"/>
    </xf>
    <xf numFmtId="0" fontId="3" fillId="0" borderId="0" xfId="0" applyFont="1" applyAlignment="1">
      <alignment horizontal="left" wrapText="1" indent="28"/>
    </xf>
    <xf numFmtId="0" fontId="5" fillId="0" borderId="4" xfId="0" applyFont="1" applyBorder="1" applyAlignment="1">
      <alignment horizontal="left" vertical="center" wrapText="1" indent="1"/>
    </xf>
    <xf numFmtId="167" fontId="7" fillId="2" borderId="2" xfId="1" applyNumberFormat="1" applyFont="1" applyFill="1" applyBorder="1" applyAlignment="1">
      <alignment horizontal="center" vertical="center"/>
    </xf>
    <xf numFmtId="0" fontId="7" fillId="3" borderId="1" xfId="0" applyFont="1" applyFill="1" applyBorder="1" applyAlignment="1">
      <alignment horizontal="center" vertical="center"/>
    </xf>
    <xf numFmtId="167" fontId="7" fillId="3" borderId="1" xfId="2" applyNumberFormat="1" applyFont="1" applyFill="1" applyBorder="1" applyAlignment="1">
      <alignment horizontal="center" vertical="center"/>
    </xf>
    <xf numFmtId="4" fontId="7" fillId="3" borderId="1" xfId="1" applyNumberFormat="1" applyFont="1" applyFill="1" applyBorder="1" applyAlignment="1">
      <alignment horizontal="center" vertical="center"/>
    </xf>
    <xf numFmtId="0" fontId="7" fillId="6" borderId="7" xfId="0" applyFont="1" applyFill="1" applyBorder="1" applyAlignment="1">
      <alignment horizontal="left" vertical="center" wrapText="1" inden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7" xfId="0" applyFont="1" applyFill="1" applyBorder="1" applyAlignment="1">
      <alignment horizontal="center" vertical="center"/>
    </xf>
    <xf numFmtId="4" fontId="7" fillId="6" borderId="7" xfId="1" applyNumberFormat="1" applyFont="1" applyFill="1" applyBorder="1" applyAlignment="1">
      <alignment vertical="center"/>
    </xf>
    <xf numFmtId="4" fontId="7" fillId="6" borderId="2" xfId="1" applyNumberFormat="1" applyFont="1" applyFill="1" applyBorder="1" applyAlignment="1">
      <alignment horizontal="center" vertical="center"/>
    </xf>
    <xf numFmtId="167" fontId="7" fillId="5" borderId="1" xfId="2" applyNumberFormat="1" applyFont="1" applyFill="1" applyBorder="1" applyAlignment="1">
      <alignment horizontal="center" vertical="center"/>
    </xf>
    <xf numFmtId="4"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4" fontId="5" fillId="0" borderId="2" xfId="0" applyNumberFormat="1" applyFont="1" applyBorder="1" applyAlignment="1">
      <alignment horizontal="center" vertical="center"/>
    </xf>
    <xf numFmtId="167" fontId="5" fillId="4" borderId="2" xfId="0" applyNumberFormat="1" applyFont="1" applyFill="1" applyBorder="1" applyAlignment="1">
      <alignment horizontal="center" vertical="center" wrapText="1"/>
    </xf>
    <xf numFmtId="167" fontId="5" fillId="0" borderId="2" xfId="1" applyNumberFormat="1" applyFont="1" applyBorder="1" applyAlignment="1">
      <alignment horizontal="center" vertical="center"/>
    </xf>
    <xf numFmtId="167" fontId="5" fillId="4" borderId="2"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right"/>
    </xf>
    <xf numFmtId="0" fontId="7" fillId="2" borderId="5" xfId="0" applyFont="1" applyFill="1" applyBorder="1" applyAlignment="1">
      <alignment horizontal="left" vertical="center" indent="1"/>
    </xf>
    <xf numFmtId="4" fontId="7" fillId="3" borderId="1" xfId="1" applyNumberFormat="1" applyFont="1" applyFill="1" applyBorder="1" applyAlignment="1">
      <alignment horizontal="left" vertical="center" wrapText="1" indent="1"/>
    </xf>
    <xf numFmtId="4" fontId="7" fillId="3" borderId="1" xfId="1" applyNumberFormat="1" applyFont="1" applyFill="1" applyBorder="1" applyAlignment="1">
      <alignment horizontal="left" vertical="center" indent="1"/>
    </xf>
    <xf numFmtId="0" fontId="7" fillId="3" borderId="1" xfId="0" applyFont="1" applyFill="1" applyBorder="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10" fillId="0" borderId="0" xfId="0" applyFont="1" applyAlignment="1">
      <alignment horizontal="left"/>
    </xf>
    <xf numFmtId="0" fontId="11" fillId="0" borderId="0" xfId="0" applyFont="1" applyAlignment="1">
      <alignment horizontal="center"/>
    </xf>
    <xf numFmtId="0" fontId="7" fillId="5" borderId="1"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7" fillId="2" borderId="2" xfId="0" applyFont="1" applyFill="1" applyBorder="1" applyAlignment="1">
      <alignment horizontal="left" vertical="center" wrapText="1" indent="1"/>
    </xf>
  </cellXfs>
  <cellStyles count="3">
    <cellStyle name="Comma" xfId="1" builtinId="3" customBuiltin="1"/>
    <cellStyle name="Currency" xfId="2" builtinId="4"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workbookViewId="0">
      <selection activeCell="A9" sqref="A9"/>
    </sheetView>
  </sheetViews>
  <sheetFormatPr defaultRowHeight="15.05" x14ac:dyDescent="0.3"/>
  <sheetData>
    <row r="1" spans="1:8" x14ac:dyDescent="0.3">
      <c r="A1" s="39" t="s">
        <v>17</v>
      </c>
      <c r="B1" s="39"/>
      <c r="C1" s="39"/>
      <c r="D1" s="39"/>
      <c r="E1" s="39"/>
      <c r="F1" s="39"/>
      <c r="G1" s="39"/>
      <c r="H1" s="39"/>
    </row>
    <row r="2" spans="1:8" x14ac:dyDescent="0.3">
      <c r="A2" s="39"/>
      <c r="B2" s="39"/>
      <c r="C2" s="39"/>
      <c r="D2" s="39"/>
      <c r="E2" s="39"/>
      <c r="F2" s="39"/>
      <c r="G2" s="39"/>
      <c r="H2" s="39"/>
    </row>
    <row r="3" spans="1:8" x14ac:dyDescent="0.3">
      <c r="A3" s="39"/>
      <c r="B3" s="39"/>
      <c r="C3" s="39"/>
      <c r="D3" s="39"/>
      <c r="E3" s="39"/>
      <c r="F3" s="39"/>
      <c r="G3" s="39"/>
      <c r="H3" s="39"/>
    </row>
    <row r="4" spans="1:8" x14ac:dyDescent="0.3">
      <c r="A4" s="39"/>
      <c r="B4" s="39"/>
      <c r="C4" s="39"/>
      <c r="D4" s="39"/>
      <c r="E4" s="39"/>
      <c r="F4" s="39"/>
      <c r="G4" s="39"/>
      <c r="H4" s="39"/>
    </row>
    <row r="5" spans="1:8" x14ac:dyDescent="0.3">
      <c r="A5" s="39"/>
      <c r="B5" s="39"/>
      <c r="C5" s="39"/>
      <c r="D5" s="39"/>
      <c r="E5" s="39"/>
      <c r="F5" s="39"/>
      <c r="G5" s="39"/>
      <c r="H5" s="39"/>
    </row>
    <row r="6" spans="1:8" x14ac:dyDescent="0.3">
      <c r="A6" s="39"/>
      <c r="B6" s="39"/>
      <c r="C6" s="39"/>
      <c r="D6" s="39"/>
      <c r="E6" s="39"/>
      <c r="F6" s="39"/>
      <c r="G6" s="39"/>
      <c r="H6" s="39"/>
    </row>
    <row r="7" spans="1:8" x14ac:dyDescent="0.3">
      <c r="A7" s="39"/>
      <c r="B7" s="39"/>
      <c r="C7" s="39"/>
      <c r="D7" s="39"/>
      <c r="E7" s="39"/>
      <c r="F7" s="39"/>
      <c r="G7" s="39"/>
      <c r="H7" s="39"/>
    </row>
    <row r="8" spans="1:8" x14ac:dyDescent="0.3">
      <c r="A8" s="39"/>
      <c r="B8" s="39"/>
      <c r="C8" s="39"/>
      <c r="D8" s="39"/>
      <c r="E8" s="39"/>
      <c r="F8" s="39"/>
      <c r="G8" s="39"/>
      <c r="H8" s="39"/>
    </row>
    <row r="10" spans="1:8" ht="17.7" x14ac:dyDescent="0.3">
      <c r="A10" s="40" t="s">
        <v>16</v>
      </c>
      <c r="B10" s="40"/>
      <c r="C10" s="40"/>
      <c r="D10" s="40"/>
      <c r="E10" s="40"/>
      <c r="F10" s="40"/>
      <c r="G10" s="40"/>
      <c r="H10" s="40"/>
    </row>
  </sheetData>
  <mergeCells count="2">
    <mergeCell ref="A1:H8"/>
    <mergeCell ref="A10: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7"/>
  <sheetViews>
    <sheetView tabSelected="1" view="pageBreakPreview" topLeftCell="A49" zoomScale="115" zoomScaleNormal="115" zoomScaleSheetLayoutView="115" workbookViewId="0">
      <selection activeCell="B10" sqref="B10"/>
    </sheetView>
  </sheetViews>
  <sheetFormatPr defaultColWidth="8.109375" defaultRowHeight="14.4" x14ac:dyDescent="0.25"/>
  <cols>
    <col min="1" max="1" width="7" style="2" customWidth="1"/>
    <col min="2" max="2" width="60.33203125" style="11" customWidth="1"/>
    <col min="3" max="3" width="10" style="2" customWidth="1"/>
    <col min="4" max="4" width="8.6640625" style="2" customWidth="1"/>
    <col min="5" max="5" width="11.5546875" style="15" customWidth="1"/>
    <col min="6" max="6" width="15.6640625" style="15" customWidth="1"/>
    <col min="7" max="7" width="8.109375" style="2" customWidth="1"/>
    <col min="8" max="16384" width="8.109375" style="2"/>
  </cols>
  <sheetData>
    <row r="1" spans="1:6" customFormat="1" ht="19.649999999999999" x14ac:dyDescent="0.3">
      <c r="A1" s="48" t="s">
        <v>0</v>
      </c>
      <c r="B1" s="48"/>
      <c r="C1" s="48"/>
      <c r="D1" s="48"/>
      <c r="E1" s="48"/>
      <c r="F1" s="48"/>
    </row>
    <row r="2" spans="1:6" customFormat="1" ht="17.7" x14ac:dyDescent="0.3">
      <c r="A2" s="1"/>
      <c r="B2" s="1"/>
      <c r="C2" s="1"/>
      <c r="D2" s="1"/>
      <c r="E2" s="1"/>
      <c r="F2" s="1"/>
    </row>
    <row r="3" spans="1:6" customFormat="1" ht="15.05" x14ac:dyDescent="0.3">
      <c r="A3" s="49" t="s">
        <v>28</v>
      </c>
      <c r="B3" s="50"/>
      <c r="C3" s="50"/>
      <c r="D3" s="50"/>
      <c r="E3" s="50"/>
      <c r="F3" s="50"/>
    </row>
    <row r="4" spans="1:6" customFormat="1" ht="15.05" x14ac:dyDescent="0.3">
      <c r="A4" s="51" t="s">
        <v>29</v>
      </c>
      <c r="B4" s="51"/>
      <c r="C4" s="51"/>
      <c r="D4" s="51"/>
      <c r="E4" s="51"/>
      <c r="F4" s="51"/>
    </row>
    <row r="5" spans="1:6" customFormat="1" ht="15.75" thickBot="1" x14ac:dyDescent="0.35">
      <c r="A5" s="3"/>
      <c r="B5" s="11"/>
      <c r="C5" s="2"/>
      <c r="D5" s="4"/>
      <c r="E5" s="12"/>
      <c r="F5" s="12"/>
    </row>
    <row r="6" spans="1:6" customFormat="1" ht="15.75" thickBot="1" x14ac:dyDescent="0.35">
      <c r="A6" s="52" t="s">
        <v>1</v>
      </c>
      <c r="B6" s="52" t="s">
        <v>2</v>
      </c>
      <c r="C6" s="52" t="s">
        <v>3</v>
      </c>
      <c r="D6" s="52" t="s">
        <v>5</v>
      </c>
      <c r="E6" s="53" t="s">
        <v>4</v>
      </c>
      <c r="F6" s="54" t="s">
        <v>6</v>
      </c>
    </row>
    <row r="7" spans="1:6" customFormat="1" ht="15.75" thickBot="1" x14ac:dyDescent="0.35">
      <c r="A7" s="52"/>
      <c r="B7" s="52"/>
      <c r="C7" s="52"/>
      <c r="D7" s="52"/>
      <c r="E7" s="53"/>
      <c r="F7" s="54"/>
    </row>
    <row r="8" spans="1:6" customFormat="1" ht="27.65" customHeight="1" thickBot="1" x14ac:dyDescent="0.35">
      <c r="A8" s="5" t="s">
        <v>7</v>
      </c>
      <c r="B8" s="17" t="s">
        <v>24</v>
      </c>
      <c r="C8" s="6"/>
      <c r="D8" s="6"/>
      <c r="E8" s="7"/>
      <c r="F8" s="8"/>
    </row>
    <row r="9" spans="1:6" customFormat="1" ht="142.55000000000001" customHeight="1" thickBot="1" x14ac:dyDescent="0.35">
      <c r="A9" s="9" t="s">
        <v>8</v>
      </c>
      <c r="B9" s="19" t="s">
        <v>58</v>
      </c>
      <c r="C9" s="45"/>
      <c r="D9" s="46"/>
      <c r="E9" s="46"/>
      <c r="F9" s="47"/>
    </row>
    <row r="10" spans="1:6" customFormat="1" ht="17.2" customHeight="1" thickBot="1" x14ac:dyDescent="0.35">
      <c r="A10" s="9" t="s">
        <v>30</v>
      </c>
      <c r="B10" s="19" t="s">
        <v>32</v>
      </c>
      <c r="C10" s="10" t="s">
        <v>33</v>
      </c>
      <c r="D10" s="31">
        <v>1</v>
      </c>
      <c r="E10" s="13"/>
      <c r="F10" s="16">
        <f t="shared" ref="F10:F13" si="0">D10*E10</f>
        <v>0</v>
      </c>
    </row>
    <row r="11" spans="1:6" customFormat="1" ht="15.75" thickBot="1" x14ac:dyDescent="0.35">
      <c r="A11" s="9" t="s">
        <v>31</v>
      </c>
      <c r="B11" s="19" t="s">
        <v>34</v>
      </c>
      <c r="C11" s="10" t="s">
        <v>59</v>
      </c>
      <c r="D11" s="31">
        <v>50</v>
      </c>
      <c r="E11" s="13"/>
      <c r="F11" s="16">
        <f t="shared" si="0"/>
        <v>0</v>
      </c>
    </row>
    <row r="12" spans="1:6" customFormat="1" ht="79.2" customHeight="1" thickBot="1" x14ac:dyDescent="0.35">
      <c r="A12" s="9">
        <v>2</v>
      </c>
      <c r="B12" s="19" t="s">
        <v>48</v>
      </c>
      <c r="C12" s="10" t="s">
        <v>35</v>
      </c>
      <c r="D12" s="31">
        <v>80</v>
      </c>
      <c r="E12" s="13"/>
      <c r="F12" s="16">
        <f t="shared" si="0"/>
        <v>0</v>
      </c>
    </row>
    <row r="13" spans="1:6" customFormat="1" ht="79.2" customHeight="1" thickBot="1" x14ac:dyDescent="0.35">
      <c r="A13" s="9">
        <v>3</v>
      </c>
      <c r="B13" s="19" t="s">
        <v>66</v>
      </c>
      <c r="C13" s="10" t="s">
        <v>35</v>
      </c>
      <c r="D13" s="31">
        <v>145</v>
      </c>
      <c r="E13" s="13"/>
      <c r="F13" s="16">
        <f t="shared" si="0"/>
        <v>0</v>
      </c>
    </row>
    <row r="14" spans="1:6" customFormat="1" ht="26.7" customHeight="1" thickBot="1" x14ac:dyDescent="0.35">
      <c r="A14" s="5" t="s">
        <v>7</v>
      </c>
      <c r="B14" s="41" t="s">
        <v>25</v>
      </c>
      <c r="C14" s="41"/>
      <c r="D14" s="41"/>
      <c r="E14" s="41"/>
      <c r="F14" s="20">
        <f>SUM(F10:F13)</f>
        <v>0</v>
      </c>
    </row>
    <row r="15" spans="1:6" customFormat="1" ht="15.75" thickBot="1" x14ac:dyDescent="0.35">
      <c r="A15" s="3"/>
      <c r="B15" s="11"/>
      <c r="C15" s="2"/>
      <c r="D15" s="4"/>
      <c r="E15" s="12"/>
      <c r="F15" s="12"/>
    </row>
    <row r="16" spans="1:6" customFormat="1" ht="29.95" customHeight="1" thickBot="1" x14ac:dyDescent="0.35">
      <c r="A16" s="5" t="s">
        <v>10</v>
      </c>
      <c r="B16" s="58" t="s">
        <v>36</v>
      </c>
      <c r="C16" s="59"/>
      <c r="D16" s="59"/>
      <c r="E16" s="59"/>
      <c r="F16" s="60"/>
    </row>
    <row r="17" spans="1:6" customFormat="1" ht="65.45" customHeight="1" thickBot="1" x14ac:dyDescent="0.35">
      <c r="A17" s="9" t="s">
        <v>8</v>
      </c>
      <c r="B17" s="19" t="s">
        <v>49</v>
      </c>
      <c r="C17" s="10" t="s">
        <v>38</v>
      </c>
      <c r="D17" s="31">
        <v>7.5</v>
      </c>
      <c r="E17" s="14"/>
      <c r="F17" s="16">
        <f>D17*E17</f>
        <v>0</v>
      </c>
    </row>
    <row r="18" spans="1:6" customFormat="1" ht="118.5" customHeight="1" thickBot="1" x14ac:dyDescent="0.35">
      <c r="A18" s="9">
        <v>2</v>
      </c>
      <c r="B18" s="19" t="s">
        <v>67</v>
      </c>
      <c r="C18" s="45"/>
      <c r="D18" s="46"/>
      <c r="E18" s="46"/>
      <c r="F18" s="47"/>
    </row>
    <row r="19" spans="1:6" customFormat="1" ht="17.2" customHeight="1" thickBot="1" x14ac:dyDescent="0.35">
      <c r="A19" s="9" t="s">
        <v>30</v>
      </c>
      <c r="B19" s="19" t="s">
        <v>39</v>
      </c>
      <c r="C19" s="10" t="s">
        <v>38</v>
      </c>
      <c r="D19" s="31">
        <v>12.75</v>
      </c>
      <c r="E19" s="13"/>
      <c r="F19" s="16">
        <f t="shared" ref="F19:F27" si="1">D19*E19</f>
        <v>0</v>
      </c>
    </row>
    <row r="20" spans="1:6" customFormat="1" ht="17.2" customHeight="1" thickBot="1" x14ac:dyDescent="0.35">
      <c r="A20" s="9" t="s">
        <v>31</v>
      </c>
      <c r="B20" s="19" t="s">
        <v>46</v>
      </c>
      <c r="C20" s="10" t="s">
        <v>38</v>
      </c>
      <c r="D20" s="31">
        <v>8</v>
      </c>
      <c r="E20" s="13"/>
      <c r="F20" s="16">
        <f t="shared" si="1"/>
        <v>0</v>
      </c>
    </row>
    <row r="21" spans="1:6" customFormat="1" ht="94.25" customHeight="1" thickBot="1" x14ac:dyDescent="0.35">
      <c r="A21" s="9">
        <v>3</v>
      </c>
      <c r="B21" s="19" t="s">
        <v>64</v>
      </c>
      <c r="C21" s="10" t="s">
        <v>38</v>
      </c>
      <c r="D21" s="31">
        <v>2.5</v>
      </c>
      <c r="E21" s="13"/>
      <c r="F21" s="16">
        <f t="shared" si="1"/>
        <v>0</v>
      </c>
    </row>
    <row r="22" spans="1:6" customFormat="1" ht="93.6" customHeight="1" thickBot="1" x14ac:dyDescent="0.35">
      <c r="A22" s="9">
        <v>4</v>
      </c>
      <c r="B22" s="19" t="s">
        <v>50</v>
      </c>
      <c r="C22" s="10" t="s">
        <v>38</v>
      </c>
      <c r="D22" s="31">
        <v>25</v>
      </c>
      <c r="E22" s="13"/>
      <c r="F22" s="16">
        <f t="shared" si="1"/>
        <v>0</v>
      </c>
    </row>
    <row r="23" spans="1:6" customFormat="1" ht="70.05" customHeight="1" thickBot="1" x14ac:dyDescent="0.35">
      <c r="A23" s="33">
        <v>5</v>
      </c>
      <c r="B23" s="34" t="s">
        <v>60</v>
      </c>
      <c r="C23" s="32" t="s">
        <v>38</v>
      </c>
      <c r="D23" s="35">
        <v>30</v>
      </c>
      <c r="E23" s="36"/>
      <c r="F23" s="37">
        <f t="shared" si="1"/>
        <v>0</v>
      </c>
    </row>
    <row r="24" spans="1:6" customFormat="1" ht="91.8" customHeight="1" thickBot="1" x14ac:dyDescent="0.35">
      <c r="A24" s="9">
        <v>6</v>
      </c>
      <c r="B24" s="19" t="s">
        <v>65</v>
      </c>
      <c r="C24" s="10" t="s">
        <v>38</v>
      </c>
      <c r="D24" s="31">
        <v>17</v>
      </c>
      <c r="E24" s="13"/>
      <c r="F24" s="16">
        <f t="shared" si="1"/>
        <v>0</v>
      </c>
    </row>
    <row r="25" spans="1:6" customFormat="1" ht="79.2" customHeight="1" thickBot="1" x14ac:dyDescent="0.35">
      <c r="A25" s="9">
        <v>7</v>
      </c>
      <c r="B25" s="19" t="s">
        <v>51</v>
      </c>
      <c r="C25" s="10" t="s">
        <v>59</v>
      </c>
      <c r="D25" s="31">
        <v>25</v>
      </c>
      <c r="E25" s="13"/>
      <c r="F25" s="16">
        <f t="shared" si="1"/>
        <v>0</v>
      </c>
    </row>
    <row r="26" spans="1:6" customFormat="1" ht="78.05" customHeight="1" thickBot="1" x14ac:dyDescent="0.35">
      <c r="A26" s="9">
        <v>8</v>
      </c>
      <c r="B26" s="19" t="s">
        <v>61</v>
      </c>
      <c r="C26" s="10" t="s">
        <v>38</v>
      </c>
      <c r="D26" s="31">
        <v>6</v>
      </c>
      <c r="E26" s="13"/>
      <c r="F26" s="16">
        <f t="shared" si="1"/>
        <v>0</v>
      </c>
    </row>
    <row r="27" spans="1:6" customFormat="1" ht="92.3" customHeight="1" thickBot="1" x14ac:dyDescent="0.35">
      <c r="A27" s="9">
        <v>9</v>
      </c>
      <c r="B27" s="19" t="s">
        <v>52</v>
      </c>
      <c r="C27" s="10" t="s">
        <v>38</v>
      </c>
      <c r="D27" s="31">
        <v>33.75</v>
      </c>
      <c r="E27" s="13"/>
      <c r="F27" s="16">
        <f t="shared" si="1"/>
        <v>0</v>
      </c>
    </row>
    <row r="28" spans="1:6" customFormat="1" ht="20.149999999999999" customHeight="1" thickBot="1" x14ac:dyDescent="0.35">
      <c r="A28" s="5" t="s">
        <v>10</v>
      </c>
      <c r="B28" s="41" t="s">
        <v>37</v>
      </c>
      <c r="C28" s="41"/>
      <c r="D28" s="41"/>
      <c r="E28" s="41"/>
      <c r="F28" s="20">
        <f>SUM(F17:F27)</f>
        <v>0</v>
      </c>
    </row>
    <row r="29" spans="1:6" customFormat="1" ht="15.75" thickBot="1" x14ac:dyDescent="0.35">
      <c r="A29" s="3"/>
      <c r="B29" s="11"/>
      <c r="C29" s="2"/>
      <c r="D29" s="4"/>
      <c r="E29" s="12"/>
      <c r="F29" s="12"/>
    </row>
    <row r="30" spans="1:6" customFormat="1" ht="20.149999999999999" customHeight="1" thickBot="1" x14ac:dyDescent="0.35">
      <c r="A30" s="5" t="s">
        <v>11</v>
      </c>
      <c r="B30" s="58" t="s">
        <v>26</v>
      </c>
      <c r="C30" s="59"/>
      <c r="D30" s="59"/>
      <c r="E30" s="59"/>
      <c r="F30" s="60"/>
    </row>
    <row r="31" spans="1:6" customFormat="1" ht="140.75" customHeight="1" thickBot="1" x14ac:dyDescent="0.35">
      <c r="A31" s="9" t="s">
        <v>8</v>
      </c>
      <c r="B31" s="19" t="s">
        <v>53</v>
      </c>
      <c r="C31" s="45"/>
      <c r="D31" s="46"/>
      <c r="E31" s="46"/>
      <c r="F31" s="47"/>
    </row>
    <row r="32" spans="1:6" customFormat="1" ht="15.75" thickBot="1" x14ac:dyDescent="0.35">
      <c r="A32" s="9" t="s">
        <v>30</v>
      </c>
      <c r="B32" s="19" t="s">
        <v>47</v>
      </c>
      <c r="C32" s="10" t="s">
        <v>38</v>
      </c>
      <c r="D32" s="31">
        <v>23</v>
      </c>
      <c r="E32" s="14"/>
      <c r="F32" s="16">
        <f t="shared" ref="F32:F49" si="2">D32*E32</f>
        <v>0</v>
      </c>
    </row>
    <row r="33" spans="1:6" customFormat="1" ht="17.2" customHeight="1" thickBot="1" x14ac:dyDescent="0.35">
      <c r="A33" s="9" t="s">
        <v>31</v>
      </c>
      <c r="B33" s="19" t="s">
        <v>40</v>
      </c>
      <c r="C33" s="10" t="s">
        <v>35</v>
      </c>
      <c r="D33" s="31">
        <v>25.15</v>
      </c>
      <c r="E33" s="14"/>
      <c r="F33" s="16">
        <f t="shared" si="2"/>
        <v>0</v>
      </c>
    </row>
    <row r="34" spans="1:6" customFormat="1" ht="144" customHeight="1" thickBot="1" x14ac:dyDescent="0.35">
      <c r="A34" s="9">
        <v>2</v>
      </c>
      <c r="B34" s="19" t="s">
        <v>54</v>
      </c>
      <c r="C34" s="45"/>
      <c r="D34" s="46"/>
      <c r="E34" s="46"/>
      <c r="F34" s="47"/>
    </row>
    <row r="35" spans="1:6" customFormat="1" ht="17.2" customHeight="1" thickBot="1" x14ac:dyDescent="0.35">
      <c r="A35" s="9" t="s">
        <v>30</v>
      </c>
      <c r="B35" s="19" t="s">
        <v>47</v>
      </c>
      <c r="C35" s="10" t="s">
        <v>38</v>
      </c>
      <c r="D35" s="31">
        <v>33</v>
      </c>
      <c r="E35" s="14"/>
      <c r="F35" s="16">
        <f t="shared" ref="F35:F36" si="3">D35*E35</f>
        <v>0</v>
      </c>
    </row>
    <row r="36" spans="1:6" customFormat="1" ht="15.75" thickBot="1" x14ac:dyDescent="0.35">
      <c r="A36" s="9" t="s">
        <v>31</v>
      </c>
      <c r="B36" s="19" t="s">
        <v>40</v>
      </c>
      <c r="C36" s="10" t="s">
        <v>35</v>
      </c>
      <c r="D36" s="31">
        <v>143</v>
      </c>
      <c r="E36" s="14"/>
      <c r="F36" s="16">
        <f t="shared" si="3"/>
        <v>0</v>
      </c>
    </row>
    <row r="37" spans="1:6" customFormat="1" ht="141.55000000000001" customHeight="1" thickBot="1" x14ac:dyDescent="0.35">
      <c r="A37" s="9">
        <v>3</v>
      </c>
      <c r="B37" s="19" t="s">
        <v>62</v>
      </c>
      <c r="C37" s="45"/>
      <c r="D37" s="46"/>
      <c r="E37" s="46"/>
      <c r="F37" s="47"/>
    </row>
    <row r="38" spans="1:6" customFormat="1" ht="15.75" thickBot="1" x14ac:dyDescent="0.35">
      <c r="A38" s="33" t="s">
        <v>30</v>
      </c>
      <c r="B38" s="34" t="s">
        <v>47</v>
      </c>
      <c r="C38" s="32" t="s">
        <v>38</v>
      </c>
      <c r="D38" s="35">
        <v>6</v>
      </c>
      <c r="E38" s="38"/>
      <c r="F38" s="37">
        <f t="shared" ref="F38:F39" si="4">D38*E38</f>
        <v>0</v>
      </c>
    </row>
    <row r="39" spans="1:6" customFormat="1" ht="15.75" thickBot="1" x14ac:dyDescent="0.35">
      <c r="A39" s="9" t="s">
        <v>31</v>
      </c>
      <c r="B39" s="19" t="s">
        <v>40</v>
      </c>
      <c r="C39" s="10" t="s">
        <v>35</v>
      </c>
      <c r="D39" s="31">
        <v>8.5</v>
      </c>
      <c r="E39" s="14"/>
      <c r="F39" s="16">
        <f t="shared" si="4"/>
        <v>0</v>
      </c>
    </row>
    <row r="40" spans="1:6" customFormat="1" ht="222.55" customHeight="1" thickBot="1" x14ac:dyDescent="0.35">
      <c r="A40" s="9">
        <v>4</v>
      </c>
      <c r="B40" s="19" t="s">
        <v>63</v>
      </c>
      <c r="C40" s="45"/>
      <c r="D40" s="46"/>
      <c r="E40" s="46"/>
      <c r="F40" s="47"/>
    </row>
    <row r="41" spans="1:6" customFormat="1" ht="15.75" thickBot="1" x14ac:dyDescent="0.35">
      <c r="A41" s="9" t="s">
        <v>30</v>
      </c>
      <c r="B41" s="19" t="s">
        <v>41</v>
      </c>
      <c r="C41" s="10" t="s">
        <v>38</v>
      </c>
      <c r="D41" s="31">
        <v>28</v>
      </c>
      <c r="E41" s="14"/>
      <c r="F41" s="16">
        <f t="shared" ref="F41:F44" si="5">D41*E41</f>
        <v>0</v>
      </c>
    </row>
    <row r="42" spans="1:6" customFormat="1" ht="15.75" thickBot="1" x14ac:dyDescent="0.35">
      <c r="A42" s="9" t="s">
        <v>31</v>
      </c>
      <c r="B42" s="19" t="s">
        <v>40</v>
      </c>
      <c r="C42" s="10" t="s">
        <v>35</v>
      </c>
      <c r="D42" s="31">
        <v>11</v>
      </c>
      <c r="E42" s="14"/>
      <c r="F42" s="16">
        <f t="shared" si="5"/>
        <v>0</v>
      </c>
    </row>
    <row r="43" spans="1:6" customFormat="1" ht="15.75" thickBot="1" x14ac:dyDescent="0.35">
      <c r="A43" s="9" t="s">
        <v>44</v>
      </c>
      <c r="B43" s="19" t="s">
        <v>42</v>
      </c>
      <c r="C43" s="10" t="s">
        <v>23</v>
      </c>
      <c r="D43" s="31">
        <v>880</v>
      </c>
      <c r="E43" s="14"/>
      <c r="F43" s="16">
        <f t="shared" si="5"/>
        <v>0</v>
      </c>
    </row>
    <row r="44" spans="1:6" customFormat="1" ht="15.75" thickBot="1" x14ac:dyDescent="0.35">
      <c r="A44" s="9" t="s">
        <v>45</v>
      </c>
      <c r="B44" s="19" t="s">
        <v>43</v>
      </c>
      <c r="C44" s="10" t="s">
        <v>35</v>
      </c>
      <c r="D44" s="31">
        <v>9</v>
      </c>
      <c r="E44" s="14"/>
      <c r="F44" s="16">
        <f t="shared" si="5"/>
        <v>0</v>
      </c>
    </row>
    <row r="45" spans="1:6" customFormat="1" ht="140.75" customHeight="1" thickBot="1" x14ac:dyDescent="0.35">
      <c r="A45" s="9">
        <v>5</v>
      </c>
      <c r="B45" s="19" t="s">
        <v>55</v>
      </c>
      <c r="C45" s="10"/>
      <c r="D45" s="31"/>
      <c r="E45" s="14"/>
      <c r="F45" s="16"/>
    </row>
    <row r="46" spans="1:6" customFormat="1" ht="15.75" thickBot="1" x14ac:dyDescent="0.35">
      <c r="A46" s="9" t="s">
        <v>30</v>
      </c>
      <c r="B46" s="19" t="s">
        <v>41</v>
      </c>
      <c r="C46" s="10" t="s">
        <v>38</v>
      </c>
      <c r="D46" s="31">
        <v>0.3</v>
      </c>
      <c r="E46" s="14"/>
      <c r="F46" s="16">
        <f t="shared" ref="F46:F47" si="6">D46*E46</f>
        <v>0</v>
      </c>
    </row>
    <row r="47" spans="1:6" customFormat="1" ht="15.75" thickBot="1" x14ac:dyDescent="0.35">
      <c r="A47" s="9" t="s">
        <v>31</v>
      </c>
      <c r="B47" s="19" t="s">
        <v>40</v>
      </c>
      <c r="C47" s="10" t="s">
        <v>35</v>
      </c>
      <c r="D47" s="31">
        <v>3</v>
      </c>
      <c r="E47" s="14"/>
      <c r="F47" s="16">
        <f t="shared" si="6"/>
        <v>0</v>
      </c>
    </row>
    <row r="48" spans="1:6" customFormat="1" ht="133.05000000000001" customHeight="1" thickBot="1" x14ac:dyDescent="0.35">
      <c r="A48" s="9">
        <v>6</v>
      </c>
      <c r="B48" s="19" t="s">
        <v>56</v>
      </c>
      <c r="C48" s="10" t="s">
        <v>9</v>
      </c>
      <c r="D48" s="31">
        <v>1</v>
      </c>
      <c r="E48" s="14"/>
      <c r="F48" s="16">
        <f t="shared" ref="F48" si="7">D48*E48</f>
        <v>0</v>
      </c>
    </row>
    <row r="49" spans="1:6" customFormat="1" ht="79.7" customHeight="1" thickBot="1" x14ac:dyDescent="0.35">
      <c r="A49" s="9">
        <v>7</v>
      </c>
      <c r="B49" s="19" t="s">
        <v>57</v>
      </c>
      <c r="C49" s="10" t="s">
        <v>9</v>
      </c>
      <c r="D49" s="31">
        <v>130</v>
      </c>
      <c r="E49" s="14"/>
      <c r="F49" s="16">
        <f t="shared" si="2"/>
        <v>0</v>
      </c>
    </row>
    <row r="50" spans="1:6" customFormat="1" ht="20.149999999999999" customHeight="1" thickBot="1" x14ac:dyDescent="0.35">
      <c r="A50" s="5" t="s">
        <v>11</v>
      </c>
      <c r="B50" s="41" t="s">
        <v>27</v>
      </c>
      <c r="C50" s="41"/>
      <c r="D50" s="41"/>
      <c r="E50" s="41"/>
      <c r="F50" s="20">
        <f>SUM(F31:F49)</f>
        <v>0</v>
      </c>
    </row>
    <row r="51" spans="1:6" ht="28.35" customHeight="1" thickBot="1" x14ac:dyDescent="0.3">
      <c r="A51" s="25"/>
      <c r="B51" s="24" t="s">
        <v>12</v>
      </c>
      <c r="C51" s="26"/>
      <c r="D51" s="28"/>
      <c r="E51" s="27"/>
      <c r="F51" s="29"/>
    </row>
    <row r="52" spans="1:6" ht="27.65" customHeight="1" thickBot="1" x14ac:dyDescent="0.3">
      <c r="A52" s="21" t="s">
        <v>7</v>
      </c>
      <c r="B52" s="44" t="str">
        <f>B8</f>
        <v>PRIPREMNI RADOVI</v>
      </c>
      <c r="C52" s="44"/>
      <c r="D52" s="44"/>
      <c r="E52" s="44"/>
      <c r="F52" s="22">
        <f>F14</f>
        <v>0</v>
      </c>
    </row>
    <row r="53" spans="1:6" ht="27.65" customHeight="1" thickBot="1" x14ac:dyDescent="0.3">
      <c r="A53" s="23" t="s">
        <v>10</v>
      </c>
      <c r="B53" s="42" t="str">
        <f>B16</f>
        <v>ZEMLJANI RADOVI</v>
      </c>
      <c r="C53" s="42"/>
      <c r="D53" s="42"/>
      <c r="E53" s="42"/>
      <c r="F53" s="22">
        <f>F28</f>
        <v>0</v>
      </c>
    </row>
    <row r="54" spans="1:6" ht="27.65" customHeight="1" thickBot="1" x14ac:dyDescent="0.3">
      <c r="A54" s="23" t="s">
        <v>11</v>
      </c>
      <c r="B54" s="43" t="str">
        <f>B30</f>
        <v>BETONSKI RADOVI</v>
      </c>
      <c r="C54" s="43"/>
      <c r="D54" s="43"/>
      <c r="E54" s="43"/>
      <c r="F54" s="22">
        <f>F50</f>
        <v>0</v>
      </c>
    </row>
    <row r="55" spans="1:6" ht="27.65" customHeight="1" thickBot="1" x14ac:dyDescent="0.3">
      <c r="B55" s="57" t="s">
        <v>13</v>
      </c>
      <c r="C55" s="57"/>
      <c r="D55" s="57"/>
      <c r="E55" s="57"/>
      <c r="F55" s="30">
        <f>SUM(F52:F54)</f>
        <v>0</v>
      </c>
    </row>
    <row r="56" spans="1:6" ht="27.65" customHeight="1" thickBot="1" x14ac:dyDescent="0.3">
      <c r="B56" s="57" t="s">
        <v>14</v>
      </c>
      <c r="C56" s="57"/>
      <c r="D56" s="57"/>
      <c r="E56" s="57"/>
      <c r="F56" s="30">
        <f>F55*0.25</f>
        <v>0</v>
      </c>
    </row>
    <row r="57" spans="1:6" ht="27.65" customHeight="1" thickBot="1" x14ac:dyDescent="0.3">
      <c r="B57" s="57" t="s">
        <v>15</v>
      </c>
      <c r="C57" s="57"/>
      <c r="D57" s="57"/>
      <c r="E57" s="57"/>
      <c r="F57" s="30">
        <f>SUM(F55:F56)</f>
        <v>0</v>
      </c>
    </row>
    <row r="58" spans="1:6" x14ac:dyDescent="0.25">
      <c r="D58" s="4"/>
      <c r="E58" s="12"/>
      <c r="F58" s="12"/>
    </row>
    <row r="59" spans="1:6" x14ac:dyDescent="0.25">
      <c r="D59" s="4"/>
      <c r="E59" s="12"/>
      <c r="F59" s="12"/>
    </row>
    <row r="60" spans="1:6" ht="15.05" x14ac:dyDescent="0.25">
      <c r="A60" s="55" t="s">
        <v>18</v>
      </c>
      <c r="B60" s="55"/>
    </row>
    <row r="62" spans="1:6" ht="15.05" x14ac:dyDescent="0.25">
      <c r="C62" s="56" t="s">
        <v>21</v>
      </c>
      <c r="D62" s="56"/>
      <c r="E62" s="56"/>
      <c r="F62" s="56"/>
    </row>
    <row r="65" spans="2:6" x14ac:dyDescent="0.25">
      <c r="B65" s="18" t="s">
        <v>22</v>
      </c>
    </row>
    <row r="66" spans="2:6" ht="15.05" x14ac:dyDescent="0.25">
      <c r="C66" s="56" t="s">
        <v>19</v>
      </c>
      <c r="D66" s="56"/>
      <c r="E66" s="56"/>
      <c r="F66" s="56"/>
    </row>
    <row r="67" spans="2:6" ht="15.05" x14ac:dyDescent="0.25">
      <c r="C67" s="56" t="s">
        <v>20</v>
      </c>
      <c r="D67" s="56"/>
      <c r="E67" s="56"/>
      <c r="F67" s="56"/>
    </row>
  </sheetData>
  <mergeCells count="30">
    <mergeCell ref="C9:F9"/>
    <mergeCell ref="C18:F18"/>
    <mergeCell ref="C31:F31"/>
    <mergeCell ref="C34:F34"/>
    <mergeCell ref="C37:F37"/>
    <mergeCell ref="B14:E14"/>
    <mergeCell ref="B28:E28"/>
    <mergeCell ref="B16:F16"/>
    <mergeCell ref="B30:F30"/>
    <mergeCell ref="A60:B60"/>
    <mergeCell ref="C62:F62"/>
    <mergeCell ref="C66:F66"/>
    <mergeCell ref="C67:F67"/>
    <mergeCell ref="B55:E55"/>
    <mergeCell ref="B56:E56"/>
    <mergeCell ref="B57:E57"/>
    <mergeCell ref="A1:F1"/>
    <mergeCell ref="A3:F3"/>
    <mergeCell ref="A4:F4"/>
    <mergeCell ref="A6:A7"/>
    <mergeCell ref="B6:B7"/>
    <mergeCell ref="C6:C7"/>
    <mergeCell ref="E6:E7"/>
    <mergeCell ref="F6:F7"/>
    <mergeCell ref="D6:D7"/>
    <mergeCell ref="B50:E50"/>
    <mergeCell ref="B53:E53"/>
    <mergeCell ref="B54:E54"/>
    <mergeCell ref="B52:E52"/>
    <mergeCell ref="C40:F40"/>
  </mergeCells>
  <phoneticPr fontId="12" type="noConversion"/>
  <pageMargins left="0.70000000000000007" right="0.70000000000000007" top="0.75" bottom="0.75" header="0.30000000000000004" footer="0.30000000000000004"/>
  <pageSetup paperSize="9" scale="77" fitToHeight="0" orientation="portrait" r:id="rId1"/>
  <rowBreaks count="3" manualBreakCount="3">
    <brk id="22" max="5" man="1"/>
    <brk id="37" max="5" man="1"/>
    <brk id="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Uputa za popunjavanje</vt:lpstr>
      <vt:lpstr>Troškovnik-bez cijena</vt:lpstr>
      <vt:lpstr>'Troškovnik-bez cijena'!Print_Area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Besima</dc:creator>
  <cp:lastModifiedBy>Kristijan Lončarić</cp:lastModifiedBy>
  <cp:lastPrinted>2022-03-09T08:44:22Z</cp:lastPrinted>
  <dcterms:created xsi:type="dcterms:W3CDTF">2021-12-13T14:27:14Z</dcterms:created>
  <dcterms:modified xsi:type="dcterms:W3CDTF">2022-03-09T11:27:28Z</dcterms:modified>
</cp:coreProperties>
</file>