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25-23 Dohrana plaža\"/>
    </mc:Choice>
  </mc:AlternateContent>
  <xr:revisionPtr revIDLastSave="0" documentId="13_ncr:1_{7E0ECB77-1EE1-4AC7-8B49-FEE82575A1F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9" i="2" s="1"/>
  <c r="F45" i="2" s="1"/>
  <c r="F34" i="2"/>
  <c r="B43" i="2"/>
  <c r="B44" i="2"/>
  <c r="F26" i="2"/>
  <c r="F25" i="2"/>
  <c r="F30" i="2"/>
  <c r="F28" i="2"/>
  <c r="F24" i="2"/>
  <c r="F23" i="2"/>
  <c r="F22" i="2"/>
  <c r="F16" i="2"/>
  <c r="F14" i="2"/>
  <c r="B45" i="2"/>
  <c r="F17" i="2"/>
  <c r="F10" i="2"/>
  <c r="F12" i="2"/>
  <c r="F11" i="2"/>
  <c r="F31" i="2" l="1"/>
  <c r="F43" i="2" s="1"/>
  <c r="F18" i="2"/>
  <c r="F35" i="2"/>
  <c r="F44" i="2" s="1"/>
  <c r="B42" i="2" l="1"/>
  <c r="F42" i="2" l="1"/>
  <c r="F46" i="2" l="1"/>
  <c r="F47" i="2" s="1"/>
  <c r="F48" i="2" s="1"/>
</calcChain>
</file>

<file path=xl/sharedStrings.xml><?xml version="1.0" encoding="utf-8"?>
<sst xmlns="http://schemas.openxmlformats.org/spreadsheetml/2006/main" count="97" uniqueCount="62">
  <si>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</si>
  <si>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</si>
  <si>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</si>
  <si>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</si>
  <si>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</si>
  <si>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</si>
  <si>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</si>
  <si>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</si>
  <si>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II.</t>
  </si>
  <si>
    <t>III.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</si>
  <si>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</si>
  <si>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</si>
  <si>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</si>
  <si>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</si>
  <si>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</si>
  <si>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</si>
  <si>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</si>
  <si>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</si>
  <si>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</si>
  <si>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m3</t>
  </si>
  <si>
    <t>1.</t>
  </si>
  <si>
    <t>2.</t>
  </si>
  <si>
    <t>3.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</si>
  <si>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</si>
  <si>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1.1.</t>
  </si>
  <si>
    <t>1.2.</t>
  </si>
  <si>
    <t>IV.</t>
  </si>
  <si>
    <t>1.3.</t>
  </si>
  <si>
    <t>1.4.</t>
  </si>
  <si>
    <t>Evidencijski broj nabave: 25/23</t>
  </si>
  <si>
    <t>Predmet nabave: Nabava, doprema i planiranje materijala za plaže</t>
  </si>
  <si>
    <t>DOHRANA PLAŽA - NASELJE NJIVICE</t>
  </si>
  <si>
    <t>DOHRANA PLAŽA - NASELJE OMIŠALJ</t>
  </si>
  <si>
    <t>Dobava, dovoz te istovar šljunka granulacije 4-8 mm na javne plaže u naselju Omišalj. Obračun po m3 materijala.</t>
  </si>
  <si>
    <t>Plaža Pesja</t>
  </si>
  <si>
    <t>Plaža Večja</t>
  </si>
  <si>
    <t>Plaža Stran (ispod dječjeg igrališta)</t>
  </si>
  <si>
    <t>Dobava, dovoz te istovar oblutaka granulacije 30-60 mm na javne plaže u naselju Omišalj. Obračun po m3 materijala.</t>
  </si>
  <si>
    <t>DOHRANA PLAŽA - NASELJE OMIŠALJ - UKUPNO</t>
  </si>
  <si>
    <t>Plaža Večja - sunčalište</t>
  </si>
  <si>
    <t>2.1.</t>
  </si>
  <si>
    <t>Dobava, dovoz te istovar pijeska granulacije 0-0,5 mm na javne plaže u naselju Omišalj. Obračun po m3 materijala.</t>
  </si>
  <si>
    <t>Mekotini - odbojkaško igralište</t>
  </si>
  <si>
    <t>Plaža Jadran</t>
  </si>
  <si>
    <t>3.1.</t>
  </si>
  <si>
    <t>3.2.</t>
  </si>
  <si>
    <t>DOHRANA PLAŽA - NASELJE NJIVICE - UKUPNO</t>
  </si>
  <si>
    <t>1.5.</t>
  </si>
  <si>
    <t>Plaža centar (kod hotela Miramare)</t>
  </si>
  <si>
    <t>Plaža ispod crkve</t>
  </si>
  <si>
    <t>Plaža Rosulje</t>
  </si>
  <si>
    <t>Plaža Kijac (kod odbojkaškog igrališta)</t>
  </si>
  <si>
    <t>Plaža Kijac</t>
  </si>
  <si>
    <t>Plaža Rosulje - sunčalište</t>
  </si>
  <si>
    <t>Rosulje/Kijac - odbojkaško igralište</t>
  </si>
  <si>
    <t>RAVNANJE PLAŽA</t>
  </si>
  <si>
    <t>RAVNANJE PLAŽA - UKUPNO</t>
  </si>
  <si>
    <t>h</t>
  </si>
  <si>
    <t>STROJNO RAZBIJANJE STIJENA</t>
  </si>
  <si>
    <t>STROJNO RAZBIJANJE STIJENA - UKUPNO</t>
  </si>
  <si>
    <t>Strojno ravnanje plaža. Obračun po satu rada</t>
  </si>
  <si>
    <t>Podmorski iskop (pikamiranje) s kopna lomljenog kamena do najveće dubine od 0,5 m. U cijeni je uračunat sav rad, utovar, odvoz, istovar i zbrinjavanje iskopanog materijala. Lokacija: Večja, naselje Omišalj. Obračun po m3 materijala.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</si>
</sst>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167" fontId="4" fillId="3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wrapText="1" indent="28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4" borderId="4" xfId="0" applyNumberFormat="1" applyFont="1" applyFill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wrapText="1" indent="20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34" t="s">
        <v>23</v>
      </c>
      <c r="B1" s="34"/>
      <c r="C1" s="34"/>
      <c r="D1" s="34"/>
      <c r="E1" s="34"/>
      <c r="F1" s="34"/>
      <c r="G1" s="34"/>
      <c r="H1" s="34"/>
    </row>
    <row r="2" spans="1:8">
      <c r="A2" s="34"/>
      <c r="B2" s="34"/>
      <c r="C2" s="34"/>
      <c r="D2" s="34"/>
      <c r="E2" s="34"/>
      <c r="F2" s="34"/>
      <c r="G2" s="34"/>
      <c r="H2" s="34"/>
    </row>
    <row r="3" spans="1:8">
      <c r="A3" s="34"/>
      <c r="B3" s="34"/>
      <c r="C3" s="34"/>
      <c r="D3" s="34"/>
      <c r="E3" s="34"/>
      <c r="F3" s="34"/>
      <c r="G3" s="34"/>
      <c r="H3" s="34"/>
    </row>
    <row r="4" spans="1:8">
      <c r="A4" s="34"/>
      <c r="B4" s="34"/>
      <c r="C4" s="34"/>
      <c r="D4" s="34"/>
      <c r="E4" s="34"/>
      <c r="F4" s="34"/>
      <c r="G4" s="34"/>
      <c r="H4" s="34"/>
    </row>
    <row r="5" spans="1:8">
      <c r="A5" s="34"/>
      <c r="B5" s="34"/>
      <c r="C5" s="34"/>
      <c r="D5" s="34"/>
      <c r="E5" s="34"/>
      <c r="F5" s="34"/>
      <c r="G5" s="34"/>
      <c r="H5" s="34"/>
    </row>
    <row r="6" spans="1:8">
      <c r="A6" s="34"/>
      <c r="B6" s="34"/>
      <c r="C6" s="34"/>
      <c r="D6" s="34"/>
      <c r="E6" s="34"/>
      <c r="F6" s="34"/>
      <c r="G6" s="34"/>
      <c r="H6" s="34"/>
    </row>
    <row r="7" spans="1:8">
      <c r="A7" s="34"/>
      <c r="B7" s="34"/>
      <c r="C7" s="34"/>
      <c r="D7" s="34"/>
      <c r="E7" s="34"/>
      <c r="F7" s="34"/>
      <c r="G7" s="34"/>
      <c r="H7" s="34"/>
    </row>
    <row r="8" spans="1:8">
      <c r="A8" s="34"/>
      <c r="B8" s="34"/>
      <c r="C8" s="34"/>
      <c r="D8" s="34"/>
      <c r="E8" s="34"/>
      <c r="F8" s="34"/>
      <c r="G8" s="34"/>
      <c r="H8" s="34"/>
    </row>
    <row r="10" spans="1:8" ht="18.75">
      <c r="A10" s="15"/>
      <c r="B10" s="15"/>
      <c r="C10" s="15"/>
      <c r="D10" s="15"/>
      <c r="E10" s="15"/>
      <c r="F10" s="15"/>
      <c r="G10" s="15"/>
      <c r="H10" s="15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view="pageBreakPreview" zoomScale="130" zoomScaleNormal="115" zoomScaleSheetLayoutView="130" workbookViewId="0">
      <selection activeCell="C15" sqref="C15:F15"/>
    </sheetView>
  </sheetViews>
  <sheetFormatPr defaultColWidth="8.140625" defaultRowHeight="15"/>
  <cols>
    <col min="1" max="1" width="7" style="1" customWidth="1"/>
    <col min="2" max="2" width="36.1406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44" t="s">
        <v>0</v>
      </c>
      <c r="B1" s="44"/>
      <c r="C1" s="44"/>
      <c r="D1" s="44"/>
      <c r="E1" s="44"/>
      <c r="F1" s="44"/>
    </row>
    <row r="2" spans="1:6" s="4" customFormat="1" ht="15.75">
      <c r="A2" s="20"/>
      <c r="B2" s="20"/>
      <c r="C2" s="20"/>
      <c r="D2" s="20"/>
      <c r="E2" s="20"/>
      <c r="F2" s="20"/>
    </row>
    <row r="3" spans="1:6" s="4" customFormat="1" ht="15.75">
      <c r="A3" s="45" t="s">
        <v>30</v>
      </c>
      <c r="B3" s="46"/>
      <c r="C3" s="46"/>
      <c r="D3" s="46"/>
      <c r="E3" s="46"/>
      <c r="F3" s="46"/>
    </row>
    <row r="4" spans="1:6" s="4" customFormat="1" ht="15.75">
      <c r="A4" s="47" t="s">
        <v>29</v>
      </c>
      <c r="B4" s="47"/>
      <c r="C4" s="47"/>
      <c r="D4" s="47"/>
      <c r="E4" s="47"/>
      <c r="F4" s="47"/>
    </row>
    <row r="5" spans="1:6" s="4" customFormat="1" ht="16.5" thickBot="1">
      <c r="B5" s="5"/>
      <c r="E5" s="6"/>
      <c r="F5" s="6"/>
    </row>
    <row r="6" spans="1:6" s="4" customFormat="1" ht="16.5" thickBot="1">
      <c r="A6" s="48" t="s">
        <v>1</v>
      </c>
      <c r="B6" s="48" t="s">
        <v>2</v>
      </c>
      <c r="C6" s="48" t="s">
        <v>3</v>
      </c>
      <c r="D6" s="48" t="s">
        <v>5</v>
      </c>
      <c r="E6" s="49" t="s">
        <v>4</v>
      </c>
      <c r="F6" s="50" t="s">
        <v>6</v>
      </c>
    </row>
    <row r="7" spans="1:6" s="4" customFormat="1" ht="16.5" thickBot="1">
      <c r="A7" s="48"/>
      <c r="B7" s="48"/>
      <c r="C7" s="48"/>
      <c r="D7" s="48"/>
      <c r="E7" s="49"/>
      <c r="F7" s="50"/>
    </row>
    <row r="8" spans="1:6" s="21" customFormat="1" ht="24" customHeight="1" thickBot="1">
      <c r="A8" s="24" t="s">
        <v>7</v>
      </c>
      <c r="B8" s="40" t="s">
        <v>32</v>
      </c>
      <c r="C8" s="41"/>
      <c r="D8" s="41"/>
      <c r="E8" s="41"/>
      <c r="F8" s="42"/>
    </row>
    <row r="9" spans="1:6" s="4" customFormat="1" ht="39" thickBot="1">
      <c r="A9" s="25" t="s">
        <v>20</v>
      </c>
      <c r="B9" s="26" t="s">
        <v>33</v>
      </c>
      <c r="C9" s="35"/>
      <c r="D9" s="36"/>
      <c r="E9" s="36"/>
      <c r="F9" s="37"/>
    </row>
    <row r="10" spans="1:6" s="4" customFormat="1" ht="16.5" thickBot="1">
      <c r="A10" s="25" t="s">
        <v>24</v>
      </c>
      <c r="B10" s="26" t="s">
        <v>34</v>
      </c>
      <c r="C10" s="27" t="s">
        <v>19</v>
      </c>
      <c r="D10" s="28">
        <v>30</v>
      </c>
      <c r="E10" s="29"/>
      <c r="F10" s="30">
        <f>D10*E10</f>
        <v>0</v>
      </c>
    </row>
    <row r="11" spans="1:6" s="4" customFormat="1" ht="16.5" thickBot="1">
      <c r="A11" s="25" t="s">
        <v>25</v>
      </c>
      <c r="B11" s="26" t="s">
        <v>35</v>
      </c>
      <c r="C11" s="27" t="s">
        <v>19</v>
      </c>
      <c r="D11" s="28">
        <v>15</v>
      </c>
      <c r="E11" s="29"/>
      <c r="F11" s="30">
        <f>D11*E11</f>
        <v>0</v>
      </c>
    </row>
    <row r="12" spans="1:6" s="4" customFormat="1" ht="16.5" thickBot="1">
      <c r="A12" s="25" t="s">
        <v>27</v>
      </c>
      <c r="B12" s="26" t="s">
        <v>36</v>
      </c>
      <c r="C12" s="27" t="s">
        <v>19</v>
      </c>
      <c r="D12" s="28">
        <v>5</v>
      </c>
      <c r="E12" s="29"/>
      <c r="F12" s="30">
        <f t="shared" ref="F12" si="0">D12*E12</f>
        <v>0</v>
      </c>
    </row>
    <row r="13" spans="1:6" s="4" customFormat="1" ht="39" thickBot="1">
      <c r="A13" s="33" t="s">
        <v>21</v>
      </c>
      <c r="B13" s="26" t="s">
        <v>37</v>
      </c>
      <c r="C13" s="35"/>
      <c r="D13" s="36"/>
      <c r="E13" s="36"/>
      <c r="F13" s="37"/>
    </row>
    <row r="14" spans="1:6" s="4" customFormat="1" ht="16.5" thickBot="1">
      <c r="A14" s="25" t="s">
        <v>40</v>
      </c>
      <c r="B14" s="26" t="s">
        <v>39</v>
      </c>
      <c r="C14" s="27" t="s">
        <v>19</v>
      </c>
      <c r="D14" s="28">
        <v>3</v>
      </c>
      <c r="E14" s="29"/>
      <c r="F14" s="30">
        <f>D14*E14</f>
        <v>0</v>
      </c>
    </row>
    <row r="15" spans="1:6" s="4" customFormat="1" ht="39" thickBot="1">
      <c r="A15" s="25" t="s">
        <v>22</v>
      </c>
      <c r="B15" s="26" t="s">
        <v>41</v>
      </c>
      <c r="C15" s="35"/>
      <c r="D15" s="36"/>
      <c r="E15" s="36"/>
      <c r="F15" s="37"/>
    </row>
    <row r="16" spans="1:6" s="4" customFormat="1" ht="16.5" thickBot="1">
      <c r="A16" s="25" t="s">
        <v>44</v>
      </c>
      <c r="B16" s="26" t="s">
        <v>42</v>
      </c>
      <c r="C16" s="27" t="s">
        <v>19</v>
      </c>
      <c r="D16" s="28">
        <v>3</v>
      </c>
      <c r="E16" s="29"/>
      <c r="F16" s="30">
        <f t="shared" ref="F16" si="1">D16*E16</f>
        <v>0</v>
      </c>
    </row>
    <row r="17" spans="1:6" s="4" customFormat="1" ht="16.5" thickBot="1">
      <c r="A17" s="25" t="s">
        <v>45</v>
      </c>
      <c r="B17" s="26" t="s">
        <v>43</v>
      </c>
      <c r="C17" s="27" t="s">
        <v>19</v>
      </c>
      <c r="D17" s="28">
        <v>7</v>
      </c>
      <c r="E17" s="29"/>
      <c r="F17" s="30">
        <f t="shared" ref="F17" si="2">D17*E17</f>
        <v>0</v>
      </c>
    </row>
    <row r="18" spans="1:6" s="21" customFormat="1" ht="24" customHeight="1" thickBot="1">
      <c r="A18" s="24" t="s">
        <v>7</v>
      </c>
      <c r="B18" s="38" t="s">
        <v>38</v>
      </c>
      <c r="C18" s="38"/>
      <c r="D18" s="38"/>
      <c r="E18" s="39"/>
      <c r="F18" s="31">
        <f>SUM(F10:F12,F14,F16:F17)</f>
        <v>0</v>
      </c>
    </row>
    <row r="19" spans="1:6" s="21" customFormat="1" ht="13.5" thickBot="1">
      <c r="B19" s="22"/>
      <c r="E19" s="23"/>
      <c r="F19" s="23"/>
    </row>
    <row r="20" spans="1:6" s="21" customFormat="1" ht="24" customHeight="1" thickBot="1">
      <c r="A20" s="24" t="s">
        <v>8</v>
      </c>
      <c r="B20" s="40" t="s">
        <v>31</v>
      </c>
      <c r="C20" s="41"/>
      <c r="D20" s="41"/>
      <c r="E20" s="41"/>
      <c r="F20" s="42"/>
    </row>
    <row r="21" spans="1:6" s="4" customFormat="1" ht="39" thickBot="1">
      <c r="A21" s="25" t="s">
        <v>20</v>
      </c>
      <c r="B21" s="26" t="s">
        <v>33</v>
      </c>
      <c r="C21" s="35"/>
      <c r="D21" s="36"/>
      <c r="E21" s="36"/>
      <c r="F21" s="37"/>
    </row>
    <row r="22" spans="1:6" s="4" customFormat="1" ht="16.5" thickBot="1">
      <c r="A22" s="25" t="s">
        <v>24</v>
      </c>
      <c r="B22" s="26" t="s">
        <v>48</v>
      </c>
      <c r="C22" s="27" t="s">
        <v>19</v>
      </c>
      <c r="D22" s="28">
        <v>10</v>
      </c>
      <c r="E22" s="29"/>
      <c r="F22" s="30">
        <f>D22*E22</f>
        <v>0</v>
      </c>
    </row>
    <row r="23" spans="1:6" s="4" customFormat="1" ht="16.5" thickBot="1">
      <c r="A23" s="25" t="s">
        <v>25</v>
      </c>
      <c r="B23" s="26" t="s">
        <v>49</v>
      </c>
      <c r="C23" s="27" t="s">
        <v>19</v>
      </c>
      <c r="D23" s="28">
        <v>10</v>
      </c>
      <c r="E23" s="29"/>
      <c r="F23" s="30">
        <f>D23*E23</f>
        <v>0</v>
      </c>
    </row>
    <row r="24" spans="1:6" s="4" customFormat="1" ht="16.5" thickBot="1">
      <c r="A24" s="25" t="s">
        <v>27</v>
      </c>
      <c r="B24" s="26" t="s">
        <v>50</v>
      </c>
      <c r="C24" s="27" t="s">
        <v>19</v>
      </c>
      <c r="D24" s="28">
        <v>10</v>
      </c>
      <c r="E24" s="29"/>
      <c r="F24" s="30">
        <f t="shared" ref="F24" si="3">D24*E24</f>
        <v>0</v>
      </c>
    </row>
    <row r="25" spans="1:6" s="4" customFormat="1" ht="16.5" thickBot="1">
      <c r="A25" s="25" t="s">
        <v>28</v>
      </c>
      <c r="B25" s="26" t="s">
        <v>51</v>
      </c>
      <c r="C25" s="27" t="s">
        <v>19</v>
      </c>
      <c r="D25" s="28">
        <v>30</v>
      </c>
      <c r="E25" s="29"/>
      <c r="F25" s="30">
        <f>D25*E25</f>
        <v>0</v>
      </c>
    </row>
    <row r="26" spans="1:6" s="4" customFormat="1" ht="16.5" thickBot="1">
      <c r="A26" s="25" t="s">
        <v>47</v>
      </c>
      <c r="B26" s="26" t="s">
        <v>52</v>
      </c>
      <c r="C26" s="27" t="s">
        <v>19</v>
      </c>
      <c r="D26" s="28">
        <v>30</v>
      </c>
      <c r="E26" s="29"/>
      <c r="F26" s="30">
        <f t="shared" ref="F26" si="4">D26*E26</f>
        <v>0</v>
      </c>
    </row>
    <row r="27" spans="1:6" s="4" customFormat="1" ht="39" thickBot="1">
      <c r="A27" s="33" t="s">
        <v>21</v>
      </c>
      <c r="B27" s="26" t="s">
        <v>37</v>
      </c>
      <c r="C27" s="35"/>
      <c r="D27" s="36"/>
      <c r="E27" s="36"/>
      <c r="F27" s="37"/>
    </row>
    <row r="28" spans="1:6" s="4" customFormat="1" ht="16.5" thickBot="1">
      <c r="A28" s="25" t="s">
        <v>40</v>
      </c>
      <c r="B28" s="26" t="s">
        <v>53</v>
      </c>
      <c r="C28" s="27" t="s">
        <v>19</v>
      </c>
      <c r="D28" s="28">
        <v>3</v>
      </c>
      <c r="E28" s="29"/>
      <c r="F28" s="30">
        <f>D28*E28</f>
        <v>0</v>
      </c>
    </row>
    <row r="29" spans="1:6" s="4" customFormat="1" ht="39" thickBot="1">
      <c r="A29" s="25" t="s">
        <v>22</v>
      </c>
      <c r="B29" s="26" t="s">
        <v>41</v>
      </c>
      <c r="C29" s="35"/>
      <c r="D29" s="36"/>
      <c r="E29" s="36"/>
      <c r="F29" s="37"/>
    </row>
    <row r="30" spans="1:6" s="4" customFormat="1" ht="16.5" thickBot="1">
      <c r="A30" s="25" t="s">
        <v>44</v>
      </c>
      <c r="B30" s="26" t="s">
        <v>54</v>
      </c>
      <c r="C30" s="27" t="s">
        <v>19</v>
      </c>
      <c r="D30" s="28">
        <v>10</v>
      </c>
      <c r="E30" s="29"/>
      <c r="F30" s="30">
        <f t="shared" ref="F30" si="5">D30*E30</f>
        <v>0</v>
      </c>
    </row>
    <row r="31" spans="1:6" s="21" customFormat="1" ht="24" customHeight="1" thickBot="1">
      <c r="A31" s="24" t="s">
        <v>8</v>
      </c>
      <c r="B31" s="38" t="s">
        <v>46</v>
      </c>
      <c r="C31" s="38"/>
      <c r="D31" s="38"/>
      <c r="E31" s="39"/>
      <c r="F31" s="31">
        <f>SUM(F22:F26,F28,F30)</f>
        <v>0</v>
      </c>
    </row>
    <row r="32" spans="1:6" s="21" customFormat="1" ht="13.5" thickBot="1">
      <c r="B32" s="22"/>
      <c r="E32" s="23"/>
      <c r="F32" s="23"/>
    </row>
    <row r="33" spans="1:6" s="21" customFormat="1" ht="24" customHeight="1" thickBot="1">
      <c r="A33" s="24" t="s">
        <v>9</v>
      </c>
      <c r="B33" s="40" t="s">
        <v>55</v>
      </c>
      <c r="C33" s="41"/>
      <c r="D33" s="41"/>
      <c r="E33" s="41"/>
      <c r="F33" s="42"/>
    </row>
    <row r="34" spans="1:6" s="4" customFormat="1" ht="16.5" customHeight="1" thickBot="1">
      <c r="A34" s="25" t="s">
        <v>20</v>
      </c>
      <c r="B34" s="26" t="s">
        <v>60</v>
      </c>
      <c r="C34" s="27" t="s">
        <v>57</v>
      </c>
      <c r="D34" s="28">
        <v>120</v>
      </c>
      <c r="E34" s="29"/>
      <c r="F34" s="30">
        <f>D34*E34</f>
        <v>0</v>
      </c>
    </row>
    <row r="35" spans="1:6" s="21" customFormat="1" ht="24" customHeight="1" thickBot="1">
      <c r="A35" s="24" t="s">
        <v>9</v>
      </c>
      <c r="B35" s="38" t="s">
        <v>56</v>
      </c>
      <c r="C35" s="38"/>
      <c r="D35" s="38"/>
      <c r="E35" s="39"/>
      <c r="F35" s="31">
        <f>F34</f>
        <v>0</v>
      </c>
    </row>
    <row r="36" spans="1:6" s="21" customFormat="1" ht="13.5" thickBot="1">
      <c r="B36" s="22"/>
      <c r="E36" s="23"/>
      <c r="F36" s="23"/>
    </row>
    <row r="37" spans="1:6" s="21" customFormat="1" ht="24" customHeight="1" thickBot="1">
      <c r="A37" s="24" t="s">
        <v>26</v>
      </c>
      <c r="B37" s="40" t="s">
        <v>58</v>
      </c>
      <c r="C37" s="41"/>
      <c r="D37" s="41"/>
      <c r="E37" s="41"/>
      <c r="F37" s="42"/>
    </row>
    <row r="38" spans="1:6" s="4" customFormat="1" ht="77.25" thickBot="1">
      <c r="A38" s="25" t="s">
        <v>20</v>
      </c>
      <c r="B38" s="26" t="s">
        <v>61</v>
      </c>
      <c r="C38" s="27" t="s">
        <v>19</v>
      </c>
      <c r="D38" s="28">
        <v>5</v>
      </c>
      <c r="E38" s="29"/>
      <c r="F38" s="30">
        <f t="shared" ref="F38" si="6">D38*E38</f>
        <v>0</v>
      </c>
    </row>
    <row r="39" spans="1:6" s="21" customFormat="1" ht="24" customHeight="1" thickBot="1">
      <c r="A39" s="24" t="s">
        <v>26</v>
      </c>
      <c r="B39" s="38" t="s">
        <v>59</v>
      </c>
      <c r="C39" s="38"/>
      <c r="D39" s="38"/>
      <c r="E39" s="39"/>
      <c r="F39" s="31">
        <f>F38</f>
        <v>0</v>
      </c>
    </row>
    <row r="40" spans="1:6" s="21" customFormat="1" ht="13.5" thickBot="1">
      <c r="B40" s="22"/>
      <c r="E40" s="23"/>
      <c r="F40" s="23"/>
    </row>
    <row r="41" spans="1:6" s="32" customFormat="1" ht="24" customHeight="1" thickBot="1">
      <c r="A41" s="7"/>
      <c r="B41" s="8" t="s">
        <v>10</v>
      </c>
      <c r="C41" s="9"/>
      <c r="D41" s="10"/>
      <c r="E41" s="11"/>
      <c r="F41" s="12"/>
    </row>
    <row r="42" spans="1:6" s="32" customFormat="1" ht="24" customHeight="1" thickBot="1">
      <c r="A42" s="13" t="s">
        <v>7</v>
      </c>
      <c r="B42" s="43" t="str">
        <f>B8</f>
        <v>DOHRANA PLAŽA - NASELJE OMIŠALJ</v>
      </c>
      <c r="C42" s="43"/>
      <c r="D42" s="43"/>
      <c r="E42" s="43"/>
      <c r="F42" s="16">
        <f>F18</f>
        <v>0</v>
      </c>
    </row>
    <row r="43" spans="1:6" s="32" customFormat="1" ht="24" customHeight="1" thickBot="1">
      <c r="A43" s="14" t="s">
        <v>8</v>
      </c>
      <c r="B43" s="52" t="str">
        <f>B20</f>
        <v>DOHRANA PLAŽA - NASELJE NJIVICE</v>
      </c>
      <c r="C43" s="52"/>
      <c r="D43" s="52"/>
      <c r="E43" s="52"/>
      <c r="F43" s="16">
        <f>F31</f>
        <v>0</v>
      </c>
    </row>
    <row r="44" spans="1:6" s="32" customFormat="1" ht="24" customHeight="1" thickBot="1">
      <c r="A44" s="13" t="s">
        <v>9</v>
      </c>
      <c r="B44" s="43" t="str">
        <f>B33</f>
        <v>RAVNANJE PLAŽA</v>
      </c>
      <c r="C44" s="43"/>
      <c r="D44" s="43"/>
      <c r="E44" s="43"/>
      <c r="F44" s="16">
        <f>F35</f>
        <v>0</v>
      </c>
    </row>
    <row r="45" spans="1:6" s="32" customFormat="1" ht="24" customHeight="1" thickBot="1">
      <c r="A45" s="13" t="s">
        <v>26</v>
      </c>
      <c r="B45" s="43" t="str">
        <f>B37</f>
        <v>STROJNO RAZBIJANJE STIJENA</v>
      </c>
      <c r="C45" s="43"/>
      <c r="D45" s="43"/>
      <c r="E45" s="43"/>
      <c r="F45" s="16">
        <f>F39</f>
        <v>0</v>
      </c>
    </row>
    <row r="46" spans="1:6" s="32" customFormat="1" ht="24" customHeight="1" thickBot="1">
      <c r="A46" s="4"/>
      <c r="B46" s="53" t="s">
        <v>11</v>
      </c>
      <c r="C46" s="53"/>
      <c r="D46" s="53"/>
      <c r="E46" s="53"/>
      <c r="F46" s="17">
        <f>SUM(F42:F45)</f>
        <v>0</v>
      </c>
    </row>
    <row r="47" spans="1:6" s="32" customFormat="1" ht="24" customHeight="1" thickBot="1">
      <c r="A47" s="4"/>
      <c r="B47" s="53" t="s">
        <v>12</v>
      </c>
      <c r="C47" s="53"/>
      <c r="D47" s="53"/>
      <c r="E47" s="53"/>
      <c r="F47" s="17">
        <f>F46*0.25</f>
        <v>0</v>
      </c>
    </row>
    <row r="48" spans="1:6" s="32" customFormat="1" ht="24" customHeight="1" thickBot="1">
      <c r="A48" s="4"/>
      <c r="B48" s="53" t="s">
        <v>13</v>
      </c>
      <c r="C48" s="53"/>
      <c r="D48" s="53"/>
      <c r="E48" s="53"/>
      <c r="F48" s="17">
        <f>SUM(F46:F47)</f>
        <v>0</v>
      </c>
    </row>
    <row r="49" spans="1:6" s="32" customFormat="1" ht="15.75">
      <c r="A49" s="1"/>
      <c r="B49" s="2"/>
      <c r="C49" s="1"/>
      <c r="D49" s="1"/>
      <c r="E49" s="18"/>
      <c r="F49" s="18"/>
    </row>
    <row r="50" spans="1:6" s="32" customFormat="1" ht="15.75">
      <c r="A50" s="1"/>
      <c r="B50" s="2"/>
      <c r="C50" s="1"/>
      <c r="D50" s="1"/>
      <c r="E50" s="18"/>
      <c r="F50" s="18"/>
    </row>
    <row r="51" spans="1:6" s="32" customFormat="1" ht="15.75">
      <c r="A51" s="54" t="s">
        <v>14</v>
      </c>
      <c r="B51" s="54"/>
      <c r="C51" s="1"/>
      <c r="D51" s="1"/>
      <c r="E51" s="3"/>
      <c r="F51" s="3"/>
    </row>
    <row r="52" spans="1:6" s="32" customFormat="1" ht="16.5" thickBot="1">
      <c r="A52" s="1"/>
      <c r="B52" s="2"/>
      <c r="C52" s="1"/>
      <c r="D52" s="1"/>
      <c r="E52" s="3"/>
      <c r="F52" s="3"/>
    </row>
    <row r="53" spans="1:6" s="32" customFormat="1" ht="15.75">
      <c r="A53" s="1"/>
      <c r="B53" s="2"/>
      <c r="C53" s="51" t="s">
        <v>17</v>
      </c>
      <c r="D53" s="51"/>
      <c r="E53" s="51"/>
      <c r="F53" s="51"/>
    </row>
    <row r="54" spans="1:6" s="32" customFormat="1" ht="15.75">
      <c r="A54" s="1"/>
      <c r="B54" s="2"/>
      <c r="C54" s="1"/>
      <c r="D54" s="1"/>
      <c r="E54" s="3"/>
      <c r="F54" s="3"/>
    </row>
    <row r="55" spans="1:6" s="32" customFormat="1" ht="15.75">
      <c r="A55" s="1"/>
      <c r="B55" s="55" t="s">
        <v>18</v>
      </c>
      <c r="C55" s="1"/>
      <c r="D55" s="1"/>
      <c r="E55" s="3"/>
      <c r="F55" s="3"/>
    </row>
    <row r="56" spans="1:6" s="4" customFormat="1" ht="30">
      <c r="A56" s="1"/>
      <c r="B56" s="19" t="s">
        <v>18</v>
      </c>
      <c r="C56" s="1"/>
      <c r="D56" s="1"/>
      <c r="E56" s="3"/>
      <c r="F56" s="3"/>
    </row>
    <row r="57" spans="1:6" s="4" customFormat="1" ht="15.75">
      <c r="A57" s="1"/>
      <c r="B57" s="2"/>
      <c r="C57" s="51" t="s">
        <v>15</v>
      </c>
      <c r="D57" s="51"/>
      <c r="E57" s="51"/>
      <c r="F57" s="51"/>
    </row>
    <row r="58" spans="1:6" s="4" customFormat="1" ht="15.75">
      <c r="A58" s="1"/>
      <c r="B58" s="2"/>
      <c r="C58" s="51" t="s">
        <v>16</v>
      </c>
      <c r="D58" s="51"/>
      <c r="E58" s="51"/>
      <c r="F58" s="51"/>
    </row>
    <row r="59" spans="1:6" s="4" customFormat="1" ht="15.75">
      <c r="A59" s="1"/>
      <c r="B59" s="2"/>
      <c r="C59" s="1"/>
      <c r="D59" s="1"/>
      <c r="E59" s="3"/>
      <c r="F59" s="3"/>
    </row>
  </sheetData>
  <mergeCells count="34">
    <mergeCell ref="B35:E35"/>
    <mergeCell ref="B33:F33"/>
    <mergeCell ref="B37:F37"/>
    <mergeCell ref="B8:F8"/>
    <mergeCell ref="C53:F53"/>
    <mergeCell ref="C57:F57"/>
    <mergeCell ref="C58:F58"/>
    <mergeCell ref="B44:E44"/>
    <mergeCell ref="B43:E43"/>
    <mergeCell ref="B46:E46"/>
    <mergeCell ref="B47:E47"/>
    <mergeCell ref="B48:E48"/>
    <mergeCell ref="A51:B51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B39:E39"/>
    <mergeCell ref="B45:E45"/>
    <mergeCell ref="B42:E42"/>
    <mergeCell ref="C29:F29"/>
    <mergeCell ref="B31:E31"/>
    <mergeCell ref="B20:F20"/>
    <mergeCell ref="C9:F9"/>
    <mergeCell ref="C13:F13"/>
    <mergeCell ref="C15:F15"/>
    <mergeCell ref="C21:F21"/>
    <mergeCell ref="C27:F27"/>
    <mergeCell ref="B18:E18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2023-04-03T07:37:29Z</cp:lastPrinted>
  <dcterms:created xsi:type="dcterms:W3CDTF">2021-12-13T14:27:14Z</dcterms:created>
  <dcterms:modified xsi:type="dcterms:W3CDTF">2023-04-03T07:52:17Z</dcterms:modified>
</cp:coreProperties>
</file>