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1\65-21 Elektro manifestacije 2022\"/>
    </mc:Choice>
  </mc:AlternateContent>
  <xr:revisionPtr revIDLastSave="0" documentId="8_{D67FA049-495B-4D1F-9E6A-C234AB32FE15}" xr6:coauthVersionLast="47" xr6:coauthVersionMax="47" xr10:uidLastSave="{00000000-0000-0000-0000-000000000000}"/>
  <bookViews>
    <workbookView xWindow="-118" yWindow="-118" windowWidth="25370" windowHeight="13759" activeTab="1"/>
  </bookViews>
  <sheets>
    <sheet name="Uputa za popunjavanje" sheetId="3" r:id="rId1"/>
    <sheet name="Troškovni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1" i="2" l="1"/>
  <c r="B150" i="2"/>
  <c r="B149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129" i="2" l="1"/>
  <c r="F150" i="2" s="1"/>
  <c r="F51" i="2"/>
  <c r="F149" i="2" s="1"/>
  <c r="F147" i="2"/>
  <c r="F151" i="2" s="1"/>
  <c r="F152" i="2" l="1"/>
  <c r="F153" i="2" s="1"/>
  <c r="F154" i="2" s="1"/>
</calcChain>
</file>

<file path=xl/sharedStrings.xml><?xml version="1.0" encoding="utf-8"?>
<sst xmlns="http://schemas.openxmlformats.org/spreadsheetml/2006/main" count="437" uniqueCount="246">
  <si>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</si>
  <si>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</si>
  <si>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</si>
  <si>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</si>
  <si>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</si>
  <si>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</si>
  <si>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</si>
  <si>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</si>
  <si>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ELEKTROMONTAŽNI RADOVI (BEZ MATERIJALA)</t>
  </si>
  <si>
    <t>1</t>
  </si>
  <si>
    <t>Upotreba kombi vozila na radovima dopreme opreme</t>
  </si>
  <si>
    <t>h</t>
  </si>
  <si>
    <t>2</t>
  </si>
  <si>
    <t>Korištenje vozila na radovima dopreme opreme - Troškovi po pređenom km</t>
  </si>
  <si>
    <t>km</t>
  </si>
  <si>
    <t>3</t>
  </si>
  <si>
    <t>Upotreba autokošare na radovima montaže / demontaže i održavanja opreme</t>
  </si>
  <si>
    <t>4</t>
  </si>
  <si>
    <t>Korištenje autokošare na radovima montaže / demontaže i održavanja opreme - Troškovi po pređenom kilometru</t>
  </si>
  <si>
    <t>5</t>
  </si>
  <si>
    <t>Doprema, montaža i spajanje opreme na čeličnom stupu JR</t>
  </si>
  <si>
    <t>kom</t>
  </si>
  <si>
    <t>6</t>
  </si>
  <si>
    <t>Doprema, montaža i spajanje opreme na betonskom stupu HEP / JR</t>
  </si>
  <si>
    <t>7</t>
  </si>
  <si>
    <t>Doprema, montaža i spajanje opreme na stablu</t>
  </si>
  <si>
    <t>8</t>
  </si>
  <si>
    <t>Doprema, montaža i spajanje opreme na zgradi</t>
  </si>
  <si>
    <t>9</t>
  </si>
  <si>
    <t>Doprema, montaža i spajanje opreme na zidnu konzolnu svjetiljku</t>
  </si>
  <si>
    <t>10</t>
  </si>
  <si>
    <t>Doprema, montaža i spajanje opreme na nosivom čeličnom užetu ( sajla ) s postavom i zatezanjem čeličnog užeta</t>
  </si>
  <si>
    <t>11</t>
  </si>
  <si>
    <t>Izrada priključka za opremu na čeličnom stupu: bušenje stupa, uvlačenje kabela NYY 3x2,5, montaža priključnice za ukras, spajanje kabela na stupnu razdjelnicu, ugradnja / postava RCD sklopke i osigurača u stup</t>
  </si>
  <si>
    <t>12</t>
  </si>
  <si>
    <t>Odspajanje, demontaža, utovar u kamion, doprema do skladišta te spremanje opreme</t>
  </si>
  <si>
    <t>13</t>
  </si>
  <si>
    <t>Pregled ispravnosti opreme u radioni prije montaže</t>
  </si>
  <si>
    <t>14</t>
  </si>
  <si>
    <t>Montaža samonosivog kabela</t>
  </si>
  <si>
    <t>m</t>
  </si>
  <si>
    <t>15</t>
  </si>
  <si>
    <t>Demontaža samonosivog kabela</t>
  </si>
  <si>
    <t>16</t>
  </si>
  <si>
    <t>Montaža nosača na stup</t>
  </si>
  <si>
    <t>17</t>
  </si>
  <si>
    <t>Montaža nosača na zid</t>
  </si>
  <si>
    <t>18</t>
  </si>
  <si>
    <t>Montaža zatezne stezaljke</t>
  </si>
  <si>
    <t>19</t>
  </si>
  <si>
    <t>Montaža kutne stezaljke</t>
  </si>
  <si>
    <t>20</t>
  </si>
  <si>
    <t>Montaža spojnice za vodiče</t>
  </si>
  <si>
    <t>21</t>
  </si>
  <si>
    <t>Montaža spojnice za izradu otcjepa</t>
  </si>
  <si>
    <t>22</t>
  </si>
  <si>
    <t>Demontaža spojnice za izradu otcjepa</t>
  </si>
  <si>
    <t>23</t>
  </si>
  <si>
    <t>Zamjena spojnice za izradu otcjepa</t>
  </si>
  <si>
    <t>24</t>
  </si>
  <si>
    <t>Izrada plana privremene instalacije s nacrtima i osnovnim proračunima</t>
  </si>
  <si>
    <t>25</t>
  </si>
  <si>
    <t>Nadzor nad radovima montaže privremene opreme, sigurnosni aspekt</t>
  </si>
  <si>
    <t>26</t>
  </si>
  <si>
    <t>Provjera ispravnosti napojnih točaka za napajanje mreže dodatne rasvjete i utičnica</t>
  </si>
  <si>
    <t>27</t>
  </si>
  <si>
    <t>Izvedba priključka na napojnoj točki</t>
  </si>
  <si>
    <t>28</t>
  </si>
  <si>
    <t>Ispitivanje ispravnosti instalacije mjerenjem, provjera svih utičnica revitesterom zbog zaštite od napona dodira</t>
  </si>
  <si>
    <t>29</t>
  </si>
  <si>
    <t>Provjera ispravnosti priključenih uređaja na privremenu mrežu prije priključenja te provjera u radu</t>
  </si>
  <si>
    <t>30</t>
  </si>
  <si>
    <t>Radni sat elektromontera KV</t>
  </si>
  <si>
    <t>31</t>
  </si>
  <si>
    <t>Radni sat elektromontera VKV</t>
  </si>
  <si>
    <t>32</t>
  </si>
  <si>
    <t xml:space="preserve">Radni sat ispitivača </t>
  </si>
  <si>
    <t>33</t>
  </si>
  <si>
    <t>Radni sat inženjera</t>
  </si>
  <si>
    <t>34</t>
  </si>
  <si>
    <t>Najam opreme za dodatnu rasvjetu - reflektor</t>
  </si>
  <si>
    <t>35</t>
  </si>
  <si>
    <t>Najam opreme za dodatnu rasvjetu - spojna mreža kabela i razvodnih ormara</t>
  </si>
  <si>
    <t>36</t>
  </si>
  <si>
    <t>Najam opreme za dodatne utičnice - spojna mreža kabela, razvodnih ormara te priključnih ormara</t>
  </si>
  <si>
    <t>37</t>
  </si>
  <si>
    <t>Montaža nazidnog ormarića</t>
  </si>
  <si>
    <t>38</t>
  </si>
  <si>
    <t>Opremanje ormarića</t>
  </si>
  <si>
    <t>39</t>
  </si>
  <si>
    <t>Montaža ( zamjena ) luxomata i/ili foto-oka i/ili MTU</t>
  </si>
  <si>
    <t>40</t>
  </si>
  <si>
    <t>Zamjena osigurača u niši JR</t>
  </si>
  <si>
    <t>41</t>
  </si>
  <si>
    <t>Dežurstvo električara tijekom manifestacije</t>
  </si>
  <si>
    <t>42</t>
  </si>
  <si>
    <t>Intervencija</t>
  </si>
  <si>
    <t>ELEKTROMONTAŽNI RADOVI (BEZ MATERIJALA) - UKUPNO</t>
  </si>
  <si>
    <t>II.</t>
  </si>
  <si>
    <t xml:space="preserve">MATERIJAL ZA IZVEDBU DODATNE RASVJETE I UTIČNICA </t>
  </si>
  <si>
    <t>Kabel PP00 3x2,5 mm²</t>
  </si>
  <si>
    <t>Kabel FG7R 3x2,5 mm²</t>
  </si>
  <si>
    <t>kabel FG7R 5x2,5 mm²</t>
  </si>
  <si>
    <t xml:space="preserve">Kabel PP/Y 3x1,5 mm² </t>
  </si>
  <si>
    <t xml:space="preserve">Kabel PP/Y 3x2,5 mm² </t>
  </si>
  <si>
    <t>Kabel PP/Y 4x1,5 mm²</t>
  </si>
  <si>
    <t>Vodič Cu P 2,5 mm²</t>
  </si>
  <si>
    <t>Vodič Cu  P/F 6 mm²</t>
  </si>
  <si>
    <t>Vodič Cu  P/F 16 mm²</t>
  </si>
  <si>
    <t>Patrona osigurača DII 6A  ili 10A  tip DZ</t>
  </si>
  <si>
    <t>Topivi umetak osigurača  FRA 10A</t>
  </si>
  <si>
    <t>Topivi umetak osigurača PMV 10A</t>
  </si>
  <si>
    <t>Topivi umetak osigurača DO1   6 ili 10A</t>
  </si>
  <si>
    <t>Topivi umetak osigurača CH8  6 – 10A</t>
  </si>
  <si>
    <t>Topivi umetak osigurača NVO 0  10 do 35A</t>
  </si>
  <si>
    <t>Topivi umetak osigurača NVO 0   I&gt;35A</t>
  </si>
  <si>
    <t>Topivi umetak osigurača NVO 1</t>
  </si>
  <si>
    <t>Automatski osigurač jednopolni B 6A ili B 10A</t>
  </si>
  <si>
    <t>Automatski osigurač jednopolni B 16 do 25A</t>
  </si>
  <si>
    <t>Automatski osigurač tropolni B od 25 do 32A</t>
  </si>
  <si>
    <t>Sabirnica bakrena izolirana tropolna za AO - 16 mm²</t>
  </si>
  <si>
    <t>Nosač elemenata DIN šina 35mm</t>
  </si>
  <si>
    <t>Tijelo osigurača D II DZ porculan</t>
  </si>
  <si>
    <t>Kapa osigurača D II</t>
  </si>
  <si>
    <t>Prisjedni vijak osigurača D II</t>
  </si>
  <si>
    <t>Tijelo osigurača DO 1 porculan</t>
  </si>
  <si>
    <t>Kapa osigurača DO 1</t>
  </si>
  <si>
    <t>Prisjedni vijak osigurača DO 1  6 ili 10A</t>
  </si>
  <si>
    <t xml:space="preserve">Postolje osigurača NPO 00 / III sa rastavljačem </t>
  </si>
  <si>
    <t>RCD prekidač dvopolni 40A</t>
  </si>
  <si>
    <t>RCD prekidač četveropolni 40A</t>
  </si>
  <si>
    <t>Spojna – razvodna kutija IP 54 dim. 100x100mm</t>
  </si>
  <si>
    <t>Spojna – razvodna kutija IP 54 dim. 190x140mm</t>
  </si>
  <si>
    <t>Sabirnica bakrena 2/12 za šinu</t>
  </si>
  <si>
    <t>Križna spojnica 60x60 / III  FeZn</t>
  </si>
  <si>
    <t>Križna spojnica 80x80 / III  FeZn</t>
  </si>
  <si>
    <t>Križna spojnica 60x60/50 Cu</t>
  </si>
  <si>
    <t>Križna spojnica 80x80 / III  inox/Cu</t>
  </si>
  <si>
    <t>Spojnica za Cu 50 uže tip Unimax Cu 6-50/2</t>
  </si>
  <si>
    <t>Kabelska spojnica Raychem za kabele izol. umj. masom i presjekom vodiča 1,5-10 mm²</t>
  </si>
  <si>
    <t>Kabelska spojnica Raychem za kabele izol. umj. masom i presjekom vodiča   6-25 mm²</t>
  </si>
  <si>
    <t>Cijev zaštitna čelična plastificirana fleksibilna SAPA Ø 25mm</t>
  </si>
  <si>
    <t>43</t>
  </si>
  <si>
    <t>Cijev zaštitna gumirana Euroflex Ø 25mm</t>
  </si>
  <si>
    <t>44</t>
  </si>
  <si>
    <t>Cijev čelična zaštitna pocinčana 6/4“ dužine 3m</t>
  </si>
  <si>
    <t>45</t>
  </si>
  <si>
    <t>Stopica Cu za prešanje 10 mm² vijak 8mm</t>
  </si>
  <si>
    <t>46</t>
  </si>
  <si>
    <t>Stopica AlCu za prešanje 16-25 mm² vijak 8mm</t>
  </si>
  <si>
    <t>47</t>
  </si>
  <si>
    <t>Stopica Haupa tuljak 1,5 do 10mm²</t>
  </si>
  <si>
    <t>48</t>
  </si>
  <si>
    <t>Vezni tuljak Cu 1-10kV 10 mm²</t>
  </si>
  <si>
    <t>49</t>
  </si>
  <si>
    <t>Vezni tuljak Al 1-10kV 16 mm²</t>
  </si>
  <si>
    <t>50</t>
  </si>
  <si>
    <t>Vezni tuljak Al 1-10kV 25 mm²</t>
  </si>
  <si>
    <t>51</t>
  </si>
  <si>
    <t>Stezaljka redna 12 x 2,5 mm²</t>
  </si>
  <si>
    <t>52</t>
  </si>
  <si>
    <t>Stezaljka redna 12 x 4 mm²</t>
  </si>
  <si>
    <t>53</t>
  </si>
  <si>
    <t>Stezaljka redna 12 x 6 mm²</t>
  </si>
  <si>
    <t>54</t>
  </si>
  <si>
    <t>Stezaljka redna 12 x 10 mm²</t>
  </si>
  <si>
    <t>55</t>
  </si>
  <si>
    <t>Stezaljka redna 12 x 16 mm²</t>
  </si>
  <si>
    <t>56</t>
  </si>
  <si>
    <t>Stezaljka redna 12 x 25 mm²</t>
  </si>
  <si>
    <t>57</t>
  </si>
  <si>
    <t>Čelično uže 5mm, plastificirano</t>
  </si>
  <si>
    <t>58</t>
  </si>
  <si>
    <t>Žabica za čelično uže</t>
  </si>
  <si>
    <t>59</t>
  </si>
  <si>
    <t>Utičnica šuko gumena, s poklopcem, IP 54</t>
  </si>
  <si>
    <t>60</t>
  </si>
  <si>
    <t>Utičnica šuko  NŽ Plexo s poklopcem, 16A IP54</t>
  </si>
  <si>
    <t>61</t>
  </si>
  <si>
    <t>Utičnica GW 62227 3P IP 44</t>
  </si>
  <si>
    <t>62</t>
  </si>
  <si>
    <t>Utikač MPN 10  16A  3P  IP 44</t>
  </si>
  <si>
    <t>63</t>
  </si>
  <si>
    <t>Natikač MPN 10  16A  3P  IP 44</t>
  </si>
  <si>
    <t>64</t>
  </si>
  <si>
    <t>Adapter Euro / šuko 16A GW</t>
  </si>
  <si>
    <t>65</t>
  </si>
  <si>
    <t>X OO A  2x16 mm²  Elkalex</t>
  </si>
  <si>
    <t>66</t>
  </si>
  <si>
    <t>Zatezna stezaljka za 4x16 mm² ( stezaljka za kućni priključak SKS )</t>
  </si>
  <si>
    <t>67</t>
  </si>
  <si>
    <t>Kompresiona stezaljka za 16 mm² Al ( Dalis )</t>
  </si>
  <si>
    <t>68</t>
  </si>
  <si>
    <t>Plastificirani remen</t>
  </si>
  <si>
    <t>69</t>
  </si>
  <si>
    <t>Ovjesna kolotura ili klizač</t>
  </si>
  <si>
    <t>70</t>
  </si>
  <si>
    <t>Izolirana vijčana strujna stezaljka Pfister  EP 95-13 16-95/1,5-10mm</t>
  </si>
  <si>
    <t>71</t>
  </si>
  <si>
    <t>Vijak sa zatvorenim okom za stup M12 / 350</t>
  </si>
  <si>
    <t>72</t>
  </si>
  <si>
    <t>Nosač za zid ( svinjski rep ) ugradni</t>
  </si>
  <si>
    <t>73</t>
  </si>
  <si>
    <t>Nosač za stup s vijkom</t>
  </si>
  <si>
    <t>74</t>
  </si>
  <si>
    <t>Luxomat sa foto-okom</t>
  </si>
  <si>
    <t>75</t>
  </si>
  <si>
    <t>Brava - polucilindar 40mm ( 30+10 ) za razvodne ormare</t>
  </si>
  <si>
    <t>76</t>
  </si>
  <si>
    <t>Brava KO-10 za razvodne ormare</t>
  </si>
  <si>
    <t>MATERIJAL ZA IZVEDBU DODATNE RASVJETE I UTIČNICA - UKUPNO</t>
  </si>
  <si>
    <t>III.</t>
  </si>
  <si>
    <t>POTROŠNI MATERIJAL</t>
  </si>
  <si>
    <t>Sprej WD 40</t>
  </si>
  <si>
    <t xml:space="preserve">Silikonska mast </t>
  </si>
  <si>
    <t>kg</t>
  </si>
  <si>
    <t>Silikonski kit</t>
  </si>
  <si>
    <t>Perforirana traka pocinčana</t>
  </si>
  <si>
    <t>Gips</t>
  </si>
  <si>
    <t>Kontakt sprej</t>
  </si>
  <si>
    <t>Odvijač sprej</t>
  </si>
  <si>
    <t>Izolir vrpca plastična 19x10m</t>
  </si>
  <si>
    <t>Inox čelična traka BAND-IT</t>
  </si>
  <si>
    <t>kolut</t>
  </si>
  <si>
    <t>Kopča za BAND-IT traku</t>
  </si>
  <si>
    <t>Vezica PVC  140 - 150mm</t>
  </si>
  <si>
    <t>Vezica PVC  350 – 450mm</t>
  </si>
  <si>
    <t xml:space="preserve">Dvokomponentno lijepilo za beton Hilti tip HY 150 </t>
  </si>
  <si>
    <t>pak</t>
  </si>
  <si>
    <t>Mrežasta čahura za beton Hilti</t>
  </si>
  <si>
    <t>Navojna šipka M12 cinčana</t>
  </si>
  <si>
    <t>Purpen pjena u sprayu</t>
  </si>
  <si>
    <t>POTROŠNI MATERIJAL - UKUPNO</t>
  </si>
  <si>
    <t>REKAPITULACIJA</t>
  </si>
  <si>
    <t>UKUPNO:</t>
  </si>
  <si>
    <t>PDV (25%):</t>
  </si>
  <si>
    <t>SVEUKUPNO:</t>
  </si>
  <si>
    <t>OPĆINA OMIŠALJ</t>
  </si>
  <si>
    <t>Popunjavaju se samo polja označena svijetlo plavom bojom, i to jediničnim cijenama bez PDV-a. Molimo ponuditelje da ne mijenjaju preostala polja.
Ukoliko ponuditelj nije u sustavu PDV-a, u rekapitulaciji pod stavkom "PDV (25%)" upisuje nulu (0). Za ponuditelje u sustavu PDV-a ova stavka će se automatski izračunati i nema potrebe za upisivanjem ičega.</t>
  </si>
  <si>
    <t>Evidencijski broj nabave: 65/21</t>
  </si>
  <si>
    <t>Predmet nabave: Izvođenje radova montaže dodatne rasvjete i utičnica za manifestacije u 2022. godini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</si>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</sst>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12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3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4" fontId="7" fillId="3" borderId="7" xfId="1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4" fontId="7" fillId="4" borderId="10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67" fontId="7" fillId="2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top"/>
    </xf>
    <xf numFmtId="167" fontId="5" fillId="5" borderId="4" xfId="0" applyNumberFormat="1" applyFont="1" applyFill="1" applyBorder="1" applyAlignment="1">
      <alignment horizontal="center" vertical="center" wrapText="1"/>
    </xf>
    <xf numFmtId="167" fontId="5" fillId="5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5" fillId="0" borderId="4" xfId="1" applyNumberFormat="1" applyFont="1" applyBorder="1" applyAlignment="1">
      <alignment horizontal="center" vertical="center"/>
    </xf>
    <xf numFmtId="4" fontId="7" fillId="3" borderId="2" xfId="1" applyNumberFormat="1" applyFont="1" applyFill="1" applyBorder="1" applyAlignment="1">
      <alignment horizontal="center" vertical="center"/>
    </xf>
    <xf numFmtId="167" fontId="7" fillId="4" borderId="9" xfId="2" applyNumberFormat="1" applyFont="1" applyFill="1" applyBorder="1" applyAlignment="1">
      <alignment horizontal="center" vertical="center"/>
    </xf>
    <xf numFmtId="167" fontId="7" fillId="4" borderId="11" xfId="2" applyNumberFormat="1" applyFont="1" applyFill="1" applyBorder="1" applyAlignment="1">
      <alignment horizontal="center" vertical="center"/>
    </xf>
    <xf numFmtId="167" fontId="7" fillId="0" borderId="12" xfId="2" applyNumberFormat="1" applyFont="1" applyBorder="1" applyAlignment="1">
      <alignment horizontal="center"/>
    </xf>
    <xf numFmtId="167" fontId="7" fillId="0" borderId="14" xfId="2" applyNumberFormat="1" applyFont="1" applyBorder="1" applyAlignment="1">
      <alignment horizontal="center"/>
    </xf>
    <xf numFmtId="167" fontId="7" fillId="0" borderId="16" xfId="2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7" fontId="5" fillId="0" borderId="17" xfId="1" applyNumberFormat="1" applyFont="1" applyBorder="1" applyAlignment="1">
      <alignment horizontal="center" vertical="center"/>
    </xf>
    <xf numFmtId="167" fontId="3" fillId="2" borderId="2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4" borderId="21" xfId="0" applyFont="1" applyFill="1" applyBorder="1" applyAlignment="1">
      <alignment horizontal="left" vertical="center" indent="1"/>
    </xf>
    <xf numFmtId="0" fontId="7" fillId="4" borderId="22" xfId="0" applyFont="1" applyFill="1" applyBorder="1" applyAlignment="1">
      <alignment horizontal="left" vertical="center" indent="1"/>
    </xf>
    <xf numFmtId="0" fontId="7" fillId="4" borderId="23" xfId="0" applyFont="1" applyFill="1" applyBorder="1" applyAlignment="1">
      <alignment horizontal="left" vertical="center" indent="1"/>
    </xf>
    <xf numFmtId="4" fontId="7" fillId="4" borderId="18" xfId="1" applyNumberFormat="1" applyFont="1" applyFill="1" applyBorder="1" applyAlignment="1">
      <alignment horizontal="left" vertical="center" wrapText="1" indent="1"/>
    </xf>
    <xf numFmtId="4" fontId="7" fillId="4" borderId="19" xfId="1" applyNumberFormat="1" applyFont="1" applyFill="1" applyBorder="1" applyAlignment="1">
      <alignment horizontal="left" vertical="center" wrapText="1" indent="1"/>
    </xf>
    <xf numFmtId="4" fontId="7" fillId="4" borderId="20" xfId="1" applyNumberFormat="1" applyFont="1" applyFill="1" applyBorder="1" applyAlignment="1">
      <alignment horizontal="left" vertical="center" wrapText="1" indent="1"/>
    </xf>
    <xf numFmtId="4" fontId="7" fillId="4" borderId="18" xfId="1" applyNumberFormat="1" applyFont="1" applyFill="1" applyBorder="1" applyAlignment="1">
      <alignment horizontal="left" vertical="center" indent="1"/>
    </xf>
    <xf numFmtId="4" fontId="7" fillId="4" borderId="19" xfId="1" applyNumberFormat="1" applyFont="1" applyFill="1" applyBorder="1" applyAlignment="1">
      <alignment horizontal="left" vertical="center" indent="1"/>
    </xf>
    <xf numFmtId="4" fontId="7" fillId="4" borderId="20" xfId="1" applyNumberFormat="1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wrapText="1" indent="1"/>
    </xf>
    <xf numFmtId="0" fontId="7" fillId="3" borderId="7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3" fillId="0" borderId="0" xfId="0" applyFont="1" applyAlignment="1">
      <alignment horizontal="left" wrapText="1" indent="28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67" fontId="5" fillId="5" borderId="2" xfId="0" applyNumberFormat="1" applyFont="1" applyFill="1" applyBorder="1" applyAlignment="1">
      <alignment horizontal="center" vertical="center" wrapText="1"/>
    </xf>
    <xf numFmtId="167" fontId="5" fillId="0" borderId="2" xfId="1" applyNumberFormat="1" applyFont="1" applyBorder="1" applyAlignment="1">
      <alignment horizontal="center" vertical="center"/>
    </xf>
    <xf numFmtId="167" fontId="5" fillId="5" borderId="2" xfId="0" applyNumberFormat="1" applyFont="1" applyFill="1" applyBorder="1" applyAlignment="1">
      <alignment horizontal="center" vertic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9" sqref="A9"/>
    </sheetView>
  </sheetViews>
  <sheetFormatPr defaultRowHeight="15.05" x14ac:dyDescent="0.3"/>
  <sheetData>
    <row r="1" spans="1:8" x14ac:dyDescent="0.3">
      <c r="A1" s="37" t="s">
        <v>238</v>
      </c>
      <c r="B1" s="37"/>
      <c r="C1" s="37"/>
      <c r="D1" s="37"/>
      <c r="E1" s="37"/>
      <c r="F1" s="37"/>
      <c r="G1" s="37"/>
      <c r="H1" s="37"/>
    </row>
    <row r="2" spans="1:8" x14ac:dyDescent="0.3">
      <c r="A2" s="37"/>
      <c r="B2" s="37"/>
      <c r="C2" s="37"/>
      <c r="D2" s="37"/>
      <c r="E2" s="37"/>
      <c r="F2" s="37"/>
      <c r="G2" s="37"/>
      <c r="H2" s="37"/>
    </row>
    <row r="3" spans="1:8" x14ac:dyDescent="0.3">
      <c r="A3" s="37"/>
      <c r="B3" s="37"/>
      <c r="C3" s="37"/>
      <c r="D3" s="37"/>
      <c r="E3" s="37"/>
      <c r="F3" s="37"/>
      <c r="G3" s="37"/>
      <c r="H3" s="37"/>
    </row>
    <row r="4" spans="1:8" x14ac:dyDescent="0.3">
      <c r="A4" s="37"/>
      <c r="B4" s="37"/>
      <c r="C4" s="37"/>
      <c r="D4" s="37"/>
      <c r="E4" s="37"/>
      <c r="F4" s="37"/>
      <c r="G4" s="37"/>
      <c r="H4" s="37"/>
    </row>
    <row r="5" spans="1:8" x14ac:dyDescent="0.3">
      <c r="A5" s="37"/>
      <c r="B5" s="37"/>
      <c r="C5" s="37"/>
      <c r="D5" s="37"/>
      <c r="E5" s="37"/>
      <c r="F5" s="37"/>
      <c r="G5" s="37"/>
      <c r="H5" s="37"/>
    </row>
    <row r="6" spans="1:8" x14ac:dyDescent="0.3">
      <c r="A6" s="37"/>
      <c r="B6" s="37"/>
      <c r="C6" s="37"/>
      <c r="D6" s="37"/>
      <c r="E6" s="37"/>
      <c r="F6" s="37"/>
      <c r="G6" s="37"/>
      <c r="H6" s="37"/>
    </row>
    <row r="7" spans="1:8" x14ac:dyDescent="0.3">
      <c r="A7" s="37"/>
      <c r="B7" s="37"/>
      <c r="C7" s="37"/>
      <c r="D7" s="37"/>
      <c r="E7" s="37"/>
      <c r="F7" s="37"/>
      <c r="G7" s="37"/>
      <c r="H7" s="37"/>
    </row>
    <row r="8" spans="1:8" x14ac:dyDescent="0.3">
      <c r="A8" s="37"/>
      <c r="B8" s="37"/>
      <c r="C8" s="37"/>
      <c r="D8" s="37"/>
      <c r="E8" s="37"/>
      <c r="F8" s="37"/>
      <c r="G8" s="37"/>
      <c r="H8" s="37"/>
    </row>
    <row r="10" spans="1:8" ht="17.7" x14ac:dyDescent="0.3">
      <c r="A10" s="36" t="s">
        <v>237</v>
      </c>
      <c r="B10" s="36"/>
      <c r="C10" s="36"/>
      <c r="D10" s="36"/>
      <c r="E10" s="36"/>
      <c r="F10" s="36"/>
      <c r="G10" s="36"/>
      <c r="H10" s="36"/>
    </row>
  </sheetData>
  <mergeCells count="2">
    <mergeCell ref="A1:H8"/>
    <mergeCell ref="A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4"/>
  <sheetViews>
    <sheetView tabSelected="1" view="pageBreakPreview" topLeftCell="A151" zoomScale="85" zoomScaleNormal="100" zoomScaleSheetLayoutView="85" workbookViewId="0">
      <selection activeCell="B165" sqref="B165"/>
    </sheetView>
  </sheetViews>
  <sheetFormatPr defaultColWidth="8.109375" defaultRowHeight="14.4" x14ac:dyDescent="0.25"/>
  <cols>
    <col min="1" max="1" width="8.77734375" style="2" customWidth="1"/>
    <col min="2" max="2" width="60.33203125" style="23" customWidth="1"/>
    <col min="3" max="3" width="10" style="2" customWidth="1"/>
    <col min="4" max="4" width="11.5546875" style="28" customWidth="1"/>
    <col min="5" max="5" width="8.33203125" style="2" customWidth="1"/>
    <col min="6" max="6" width="14.33203125" style="28" customWidth="1"/>
    <col min="7" max="7" width="8.109375" style="2" customWidth="1"/>
    <col min="8" max="16384" width="8.109375" style="2"/>
  </cols>
  <sheetData>
    <row r="1" spans="1:6" customFormat="1" ht="19.649999999999999" x14ac:dyDescent="0.3">
      <c r="A1" s="38" t="s">
        <v>0</v>
      </c>
      <c r="B1" s="38"/>
      <c r="C1" s="38"/>
      <c r="D1" s="38"/>
      <c r="E1" s="38"/>
      <c r="F1" s="38"/>
    </row>
    <row r="2" spans="1:6" customFormat="1" ht="17.7" x14ac:dyDescent="0.3">
      <c r="A2" s="1"/>
      <c r="B2" s="1"/>
      <c r="C2" s="1"/>
      <c r="D2" s="1"/>
      <c r="E2" s="1"/>
      <c r="F2" s="1"/>
    </row>
    <row r="3" spans="1:6" customFormat="1" ht="15.05" x14ac:dyDescent="0.3">
      <c r="A3" s="39" t="s">
        <v>240</v>
      </c>
      <c r="B3" s="40"/>
      <c r="C3" s="40"/>
      <c r="D3" s="40"/>
      <c r="E3" s="40"/>
      <c r="F3" s="40"/>
    </row>
    <row r="4" spans="1:6" customFormat="1" ht="15.05" x14ac:dyDescent="0.3">
      <c r="A4" s="41" t="s">
        <v>239</v>
      </c>
      <c r="B4" s="41"/>
      <c r="C4" s="41"/>
      <c r="D4" s="41"/>
      <c r="E4" s="41"/>
      <c r="F4" s="41"/>
    </row>
    <row r="5" spans="1:6" customFormat="1" ht="15.75" thickBot="1" x14ac:dyDescent="0.35">
      <c r="A5" s="3"/>
      <c r="B5" s="23"/>
      <c r="C5" s="2"/>
      <c r="D5" s="25"/>
      <c r="E5" s="4"/>
      <c r="F5" s="25"/>
    </row>
    <row r="6" spans="1:6" customFormat="1" ht="15.05" thickBot="1" x14ac:dyDescent="0.3">
      <c r="A6" s="20" t="s">
        <v>1</v>
      </c>
      <c r="B6" s="20" t="s">
        <v>2</v>
      </c>
      <c r="C6" s="20" t="s">
        <v>3</v>
      </c>
      <c r="D6" s="21" t="s">
        <v>4</v>
      </c>
      <c r="E6" s="20" t="s">
        <v>5</v>
      </c>
      <c r="F6" s="22" t="s">
        <v>6</v>
      </c>
    </row>
    <row r="7" spans="1:6" customFormat="1" ht="15.75" thickBot="1" x14ac:dyDescent="0.35">
      <c r="A7" s="20"/>
      <c r="B7" s="20"/>
      <c r="C7" s="20"/>
      <c r="D7" s="21"/>
      <c r="E7" s="20"/>
      <c r="F7" s="22"/>
    </row>
    <row r="8" spans="1:6" customFormat="1" ht="29.95" customHeight="1" thickBot="1" x14ac:dyDescent="0.35">
      <c r="A8" s="5" t="s">
        <v>7</v>
      </c>
      <c r="B8" s="46" t="s">
        <v>8</v>
      </c>
      <c r="C8" s="6"/>
      <c r="D8" s="7"/>
      <c r="E8" s="6"/>
      <c r="F8" s="8"/>
    </row>
    <row r="9" spans="1:6" customFormat="1" ht="20.149999999999999" customHeight="1" thickBot="1" x14ac:dyDescent="0.35">
      <c r="A9" s="9" t="s">
        <v>9</v>
      </c>
      <c r="B9" s="12" t="s">
        <v>10</v>
      </c>
      <c r="C9" s="10" t="s">
        <v>11</v>
      </c>
      <c r="D9" s="26"/>
      <c r="E9" s="10">
        <v>30</v>
      </c>
      <c r="F9" s="29">
        <f t="shared" ref="F9:F50" si="0">SUM(D9*E9)</f>
        <v>0</v>
      </c>
    </row>
    <row r="10" spans="1:6" customFormat="1" ht="30.3" customHeight="1" thickBot="1" x14ac:dyDescent="0.3">
      <c r="A10" s="9" t="s">
        <v>12</v>
      </c>
      <c r="B10" s="12" t="s">
        <v>13</v>
      </c>
      <c r="C10" s="10" t="s">
        <v>14</v>
      </c>
      <c r="D10" s="26"/>
      <c r="E10" s="10">
        <v>150</v>
      </c>
      <c r="F10" s="29">
        <f t="shared" si="0"/>
        <v>0</v>
      </c>
    </row>
    <row r="11" spans="1:6" customFormat="1" ht="33.549999999999997" customHeight="1" thickBot="1" x14ac:dyDescent="0.3">
      <c r="A11" s="9" t="s">
        <v>15</v>
      </c>
      <c r="B11" s="12" t="s">
        <v>16</v>
      </c>
      <c r="C11" s="10" t="s">
        <v>11</v>
      </c>
      <c r="D11" s="26"/>
      <c r="E11" s="10">
        <v>20</v>
      </c>
      <c r="F11" s="29">
        <f t="shared" si="0"/>
        <v>0</v>
      </c>
    </row>
    <row r="12" spans="1:6" customFormat="1" ht="28.35" customHeight="1" thickBot="1" x14ac:dyDescent="0.3">
      <c r="A12" s="9" t="s">
        <v>17</v>
      </c>
      <c r="B12" s="11" t="s">
        <v>18</v>
      </c>
      <c r="C12" s="10" t="s">
        <v>14</v>
      </c>
      <c r="D12" s="26"/>
      <c r="E12" s="10">
        <v>150</v>
      </c>
      <c r="F12" s="29">
        <f t="shared" si="0"/>
        <v>0</v>
      </c>
    </row>
    <row r="13" spans="1:6" customFormat="1" ht="20.149999999999999" customHeight="1" thickBot="1" x14ac:dyDescent="0.3">
      <c r="A13" s="9" t="s">
        <v>19</v>
      </c>
      <c r="B13" s="12" t="s">
        <v>20</v>
      </c>
      <c r="C13" s="10" t="s">
        <v>21</v>
      </c>
      <c r="D13" s="26"/>
      <c r="E13" s="10">
        <v>4</v>
      </c>
      <c r="F13" s="29">
        <f t="shared" si="0"/>
        <v>0</v>
      </c>
    </row>
    <row r="14" spans="1:6" customFormat="1" ht="20.149999999999999" customHeight="1" thickBot="1" x14ac:dyDescent="0.3">
      <c r="A14" s="9" t="s">
        <v>22</v>
      </c>
      <c r="B14" s="12" t="s">
        <v>23</v>
      </c>
      <c r="C14" s="10" t="s">
        <v>21</v>
      </c>
      <c r="D14" s="26"/>
      <c r="E14" s="10">
        <v>4</v>
      </c>
      <c r="F14" s="29">
        <f t="shared" si="0"/>
        <v>0</v>
      </c>
    </row>
    <row r="15" spans="1:6" customFormat="1" ht="20.149999999999999" customHeight="1" thickBot="1" x14ac:dyDescent="0.3">
      <c r="A15" s="9" t="s">
        <v>24</v>
      </c>
      <c r="B15" s="12" t="s">
        <v>25</v>
      </c>
      <c r="C15" s="10" t="s">
        <v>21</v>
      </c>
      <c r="D15" s="26"/>
      <c r="E15" s="10">
        <v>4</v>
      </c>
      <c r="F15" s="29">
        <f t="shared" si="0"/>
        <v>0</v>
      </c>
    </row>
    <row r="16" spans="1:6" customFormat="1" ht="20.149999999999999" customHeight="1" thickBot="1" x14ac:dyDescent="0.3">
      <c r="A16" s="9" t="s">
        <v>26</v>
      </c>
      <c r="B16" s="12" t="s">
        <v>27</v>
      </c>
      <c r="C16" s="10" t="s">
        <v>21</v>
      </c>
      <c r="D16" s="26"/>
      <c r="E16" s="10">
        <v>4</v>
      </c>
      <c r="F16" s="29">
        <f t="shared" si="0"/>
        <v>0</v>
      </c>
    </row>
    <row r="17" spans="1:6" customFormat="1" ht="20.149999999999999" customHeight="1" thickBot="1" x14ac:dyDescent="0.3">
      <c r="A17" s="9" t="s">
        <v>28</v>
      </c>
      <c r="B17" s="12" t="s">
        <v>29</v>
      </c>
      <c r="C17" s="10" t="s">
        <v>21</v>
      </c>
      <c r="D17" s="26"/>
      <c r="E17" s="10">
        <v>4</v>
      </c>
      <c r="F17" s="29">
        <f t="shared" si="0"/>
        <v>0</v>
      </c>
    </row>
    <row r="18" spans="1:6" customFormat="1" ht="28.8" customHeight="1" thickBot="1" x14ac:dyDescent="0.3">
      <c r="A18" s="9" t="s">
        <v>30</v>
      </c>
      <c r="B18" s="11" t="s">
        <v>31</v>
      </c>
      <c r="C18" s="10" t="s">
        <v>21</v>
      </c>
      <c r="D18" s="26"/>
      <c r="E18" s="10">
        <v>4</v>
      </c>
      <c r="F18" s="29">
        <f t="shared" si="0"/>
        <v>0</v>
      </c>
    </row>
    <row r="19" spans="1:6" customFormat="1" ht="39.950000000000003" customHeight="1" thickBot="1" x14ac:dyDescent="0.3">
      <c r="A19" s="9" t="s">
        <v>32</v>
      </c>
      <c r="B19" s="11" t="s">
        <v>33</v>
      </c>
      <c r="C19" s="10" t="s">
        <v>21</v>
      </c>
      <c r="D19" s="26"/>
      <c r="E19" s="10">
        <v>3</v>
      </c>
      <c r="F19" s="29">
        <f t="shared" si="0"/>
        <v>0</v>
      </c>
    </row>
    <row r="20" spans="1:6" customFormat="1" ht="27.5" customHeight="1" thickBot="1" x14ac:dyDescent="0.3">
      <c r="A20" s="9" t="s">
        <v>34</v>
      </c>
      <c r="B20" s="11" t="s">
        <v>35</v>
      </c>
      <c r="C20" s="10" t="s">
        <v>21</v>
      </c>
      <c r="D20" s="26"/>
      <c r="E20" s="10">
        <v>3</v>
      </c>
      <c r="F20" s="29">
        <f t="shared" si="0"/>
        <v>0</v>
      </c>
    </row>
    <row r="21" spans="1:6" customFormat="1" ht="20.149999999999999" customHeight="1" thickBot="1" x14ac:dyDescent="0.3">
      <c r="A21" s="9" t="s">
        <v>36</v>
      </c>
      <c r="B21" s="12" t="s">
        <v>37</v>
      </c>
      <c r="C21" s="10" t="s">
        <v>21</v>
      </c>
      <c r="D21" s="26"/>
      <c r="E21" s="10">
        <v>4</v>
      </c>
      <c r="F21" s="29">
        <f t="shared" si="0"/>
        <v>0</v>
      </c>
    </row>
    <row r="22" spans="1:6" customFormat="1" ht="20.149999999999999" customHeight="1" thickBot="1" x14ac:dyDescent="0.3">
      <c r="A22" s="9" t="s">
        <v>38</v>
      </c>
      <c r="B22" s="12" t="s">
        <v>39</v>
      </c>
      <c r="C22" s="10" t="s">
        <v>40</v>
      </c>
      <c r="D22" s="26"/>
      <c r="E22" s="10">
        <v>2</v>
      </c>
      <c r="F22" s="29">
        <f t="shared" si="0"/>
        <v>0</v>
      </c>
    </row>
    <row r="23" spans="1:6" customFormat="1" ht="20.149999999999999" customHeight="1" thickBot="1" x14ac:dyDescent="0.3">
      <c r="A23" s="9" t="s">
        <v>41</v>
      </c>
      <c r="B23" s="12" t="s">
        <v>42</v>
      </c>
      <c r="C23" s="10" t="s">
        <v>40</v>
      </c>
      <c r="D23" s="26"/>
      <c r="E23" s="10">
        <v>2</v>
      </c>
      <c r="F23" s="29">
        <f t="shared" si="0"/>
        <v>0</v>
      </c>
    </row>
    <row r="24" spans="1:6" customFormat="1" ht="20.149999999999999" customHeight="1" thickBot="1" x14ac:dyDescent="0.3">
      <c r="A24" s="9" t="s">
        <v>43</v>
      </c>
      <c r="B24" s="12" t="s">
        <v>44</v>
      </c>
      <c r="C24" s="10" t="s">
        <v>21</v>
      </c>
      <c r="D24" s="26"/>
      <c r="E24" s="10">
        <v>2</v>
      </c>
      <c r="F24" s="29">
        <f t="shared" si="0"/>
        <v>0</v>
      </c>
    </row>
    <row r="25" spans="1:6" customFormat="1" ht="20.149999999999999" customHeight="1" thickBot="1" x14ac:dyDescent="0.3">
      <c r="A25" s="9" t="s">
        <v>45</v>
      </c>
      <c r="B25" s="12" t="s">
        <v>46</v>
      </c>
      <c r="C25" s="10" t="s">
        <v>21</v>
      </c>
      <c r="D25" s="26"/>
      <c r="E25" s="10">
        <v>2</v>
      </c>
      <c r="F25" s="29">
        <f t="shared" si="0"/>
        <v>0</v>
      </c>
    </row>
    <row r="26" spans="1:6" customFormat="1" ht="20.149999999999999" customHeight="1" thickBot="1" x14ac:dyDescent="0.3">
      <c r="A26" s="9" t="s">
        <v>47</v>
      </c>
      <c r="B26" s="12" t="s">
        <v>48</v>
      </c>
      <c r="C26" s="10" t="s">
        <v>21</v>
      </c>
      <c r="D26" s="26"/>
      <c r="E26" s="10">
        <v>2</v>
      </c>
      <c r="F26" s="29">
        <f t="shared" si="0"/>
        <v>0</v>
      </c>
    </row>
    <row r="27" spans="1:6" customFormat="1" ht="20.149999999999999" customHeight="1" thickBot="1" x14ac:dyDescent="0.3">
      <c r="A27" s="9" t="s">
        <v>49</v>
      </c>
      <c r="B27" s="12" t="s">
        <v>50</v>
      </c>
      <c r="C27" s="10" t="s">
        <v>21</v>
      </c>
      <c r="D27" s="26"/>
      <c r="E27" s="10">
        <v>2</v>
      </c>
      <c r="F27" s="29">
        <f t="shared" si="0"/>
        <v>0</v>
      </c>
    </row>
    <row r="28" spans="1:6" customFormat="1" ht="20.149999999999999" customHeight="1" thickBot="1" x14ac:dyDescent="0.3">
      <c r="A28" s="9" t="s">
        <v>51</v>
      </c>
      <c r="B28" s="12" t="s">
        <v>52</v>
      </c>
      <c r="C28" s="10" t="s">
        <v>21</v>
      </c>
      <c r="D28" s="26"/>
      <c r="E28" s="10">
        <v>2</v>
      </c>
      <c r="F28" s="29">
        <f t="shared" si="0"/>
        <v>0</v>
      </c>
    </row>
    <row r="29" spans="1:6" customFormat="1" ht="20.149999999999999" customHeight="1" thickBot="1" x14ac:dyDescent="0.3">
      <c r="A29" s="9" t="s">
        <v>53</v>
      </c>
      <c r="B29" s="12" t="s">
        <v>54</v>
      </c>
      <c r="C29" s="10" t="s">
        <v>21</v>
      </c>
      <c r="D29" s="26"/>
      <c r="E29" s="10">
        <v>2</v>
      </c>
      <c r="F29" s="29">
        <f t="shared" si="0"/>
        <v>0</v>
      </c>
    </row>
    <row r="30" spans="1:6" customFormat="1" ht="20.149999999999999" customHeight="1" thickBot="1" x14ac:dyDescent="0.3">
      <c r="A30" s="9" t="s">
        <v>55</v>
      </c>
      <c r="B30" s="12" t="s">
        <v>56</v>
      </c>
      <c r="C30" s="10" t="s">
        <v>21</v>
      </c>
      <c r="D30" s="26"/>
      <c r="E30" s="10">
        <v>2</v>
      </c>
      <c r="F30" s="29">
        <f t="shared" si="0"/>
        <v>0</v>
      </c>
    </row>
    <row r="31" spans="1:6" customFormat="1" ht="20.149999999999999" customHeight="1" thickBot="1" x14ac:dyDescent="0.3">
      <c r="A31" s="9" t="s">
        <v>57</v>
      </c>
      <c r="B31" s="12" t="s">
        <v>58</v>
      </c>
      <c r="C31" s="10" t="s">
        <v>21</v>
      </c>
      <c r="D31" s="26"/>
      <c r="E31" s="10">
        <v>2</v>
      </c>
      <c r="F31" s="29">
        <f t="shared" si="0"/>
        <v>0</v>
      </c>
    </row>
    <row r="32" spans="1:6" customFormat="1" ht="20.149999999999999" customHeight="1" thickBot="1" x14ac:dyDescent="0.3">
      <c r="A32" s="9" t="s">
        <v>59</v>
      </c>
      <c r="B32" s="12" t="s">
        <v>60</v>
      </c>
      <c r="C32" s="10" t="s">
        <v>21</v>
      </c>
      <c r="D32" s="26"/>
      <c r="E32" s="10">
        <v>2</v>
      </c>
      <c r="F32" s="29">
        <f t="shared" si="0"/>
        <v>0</v>
      </c>
    </row>
    <row r="33" spans="1:6" customFormat="1" ht="20.149999999999999" customHeight="1" thickBot="1" x14ac:dyDescent="0.3">
      <c r="A33" s="9" t="s">
        <v>61</v>
      </c>
      <c r="B33" s="12" t="s">
        <v>62</v>
      </c>
      <c r="C33" s="10" t="s">
        <v>21</v>
      </c>
      <c r="D33" s="26"/>
      <c r="E33" s="10">
        <v>2</v>
      </c>
      <c r="F33" s="29">
        <f t="shared" si="0"/>
        <v>0</v>
      </c>
    </row>
    <row r="34" spans="1:6" customFormat="1" ht="27.5" customHeight="1" thickBot="1" x14ac:dyDescent="0.3">
      <c r="A34" s="9" t="s">
        <v>63</v>
      </c>
      <c r="B34" s="11" t="s">
        <v>64</v>
      </c>
      <c r="C34" s="10" t="s">
        <v>21</v>
      </c>
      <c r="D34" s="26"/>
      <c r="E34" s="10">
        <v>3</v>
      </c>
      <c r="F34" s="29">
        <f t="shared" si="0"/>
        <v>0</v>
      </c>
    </row>
    <row r="35" spans="1:6" customFormat="1" ht="20.149999999999999" customHeight="1" thickBot="1" x14ac:dyDescent="0.3">
      <c r="A35" s="9" t="s">
        <v>65</v>
      </c>
      <c r="B35" s="12" t="s">
        <v>66</v>
      </c>
      <c r="C35" s="10" t="s">
        <v>21</v>
      </c>
      <c r="D35" s="26"/>
      <c r="E35" s="10">
        <v>2</v>
      </c>
      <c r="F35" s="29">
        <f t="shared" si="0"/>
        <v>0</v>
      </c>
    </row>
    <row r="36" spans="1:6" customFormat="1" ht="27.5" customHeight="1" thickBot="1" x14ac:dyDescent="0.3">
      <c r="A36" s="9" t="s">
        <v>67</v>
      </c>
      <c r="B36" s="11" t="s">
        <v>68</v>
      </c>
      <c r="C36" s="10" t="s">
        <v>21</v>
      </c>
      <c r="D36" s="26"/>
      <c r="E36" s="10">
        <v>3</v>
      </c>
      <c r="F36" s="29">
        <f t="shared" si="0"/>
        <v>0</v>
      </c>
    </row>
    <row r="37" spans="1:6" customFormat="1" ht="28.35" customHeight="1" thickBot="1" x14ac:dyDescent="0.3">
      <c r="A37" s="9" t="s">
        <v>69</v>
      </c>
      <c r="B37" s="11" t="s">
        <v>70</v>
      </c>
      <c r="C37" s="10" t="s">
        <v>21</v>
      </c>
      <c r="D37" s="26"/>
      <c r="E37" s="10">
        <v>3</v>
      </c>
      <c r="F37" s="29">
        <f t="shared" si="0"/>
        <v>0</v>
      </c>
    </row>
    <row r="38" spans="1:6" customFormat="1" ht="20.149999999999999" customHeight="1" thickBot="1" x14ac:dyDescent="0.3">
      <c r="A38" s="9" t="s">
        <v>71</v>
      </c>
      <c r="B38" s="12" t="s">
        <v>72</v>
      </c>
      <c r="C38" s="10" t="s">
        <v>11</v>
      </c>
      <c r="D38" s="26"/>
      <c r="E38" s="10">
        <v>3</v>
      </c>
      <c r="F38" s="29">
        <f t="shared" si="0"/>
        <v>0</v>
      </c>
    </row>
    <row r="39" spans="1:6" customFormat="1" ht="20.149999999999999" customHeight="1" thickBot="1" x14ac:dyDescent="0.3">
      <c r="A39" s="9" t="s">
        <v>73</v>
      </c>
      <c r="B39" s="12" t="s">
        <v>74</v>
      </c>
      <c r="C39" s="10" t="s">
        <v>11</v>
      </c>
      <c r="D39" s="26"/>
      <c r="E39" s="10">
        <v>3</v>
      </c>
      <c r="F39" s="29">
        <f t="shared" si="0"/>
        <v>0</v>
      </c>
    </row>
    <row r="40" spans="1:6" customFormat="1" ht="20.149999999999999" customHeight="1" thickBot="1" x14ac:dyDescent="0.3">
      <c r="A40" s="9" t="s">
        <v>75</v>
      </c>
      <c r="B40" s="12" t="s">
        <v>76</v>
      </c>
      <c r="C40" s="10" t="s">
        <v>11</v>
      </c>
      <c r="D40" s="26"/>
      <c r="E40" s="10">
        <v>3</v>
      </c>
      <c r="F40" s="29">
        <f t="shared" si="0"/>
        <v>0</v>
      </c>
    </row>
    <row r="41" spans="1:6" customFormat="1" ht="20.149999999999999" customHeight="1" thickBot="1" x14ac:dyDescent="0.3">
      <c r="A41" s="9" t="s">
        <v>77</v>
      </c>
      <c r="B41" s="12" t="s">
        <v>78</v>
      </c>
      <c r="C41" s="10" t="s">
        <v>11</v>
      </c>
      <c r="D41" s="26"/>
      <c r="E41" s="10">
        <v>3</v>
      </c>
      <c r="F41" s="29">
        <f t="shared" si="0"/>
        <v>0</v>
      </c>
    </row>
    <row r="42" spans="1:6" customFormat="1" ht="20.149999999999999" customHeight="1" thickBot="1" x14ac:dyDescent="0.3">
      <c r="A42" s="9" t="s">
        <v>79</v>
      </c>
      <c r="B42" s="12" t="s">
        <v>80</v>
      </c>
      <c r="C42" s="10" t="s">
        <v>21</v>
      </c>
      <c r="D42" s="26"/>
      <c r="E42" s="10">
        <v>3</v>
      </c>
      <c r="F42" s="29">
        <f t="shared" si="0"/>
        <v>0</v>
      </c>
    </row>
    <row r="43" spans="1:6" customFormat="1" ht="32.75" customHeight="1" thickBot="1" x14ac:dyDescent="0.3">
      <c r="A43" s="9" t="s">
        <v>81</v>
      </c>
      <c r="B43" s="11" t="s">
        <v>82</v>
      </c>
      <c r="C43" s="10" t="s">
        <v>21</v>
      </c>
      <c r="D43" s="26"/>
      <c r="E43" s="10">
        <v>2</v>
      </c>
      <c r="F43" s="29">
        <f t="shared" si="0"/>
        <v>0</v>
      </c>
    </row>
    <row r="44" spans="1:6" customFormat="1" ht="30.8" customHeight="1" thickBot="1" x14ac:dyDescent="0.35">
      <c r="A44" s="9" t="s">
        <v>83</v>
      </c>
      <c r="B44" s="12" t="s">
        <v>84</v>
      </c>
      <c r="C44" s="10" t="s">
        <v>21</v>
      </c>
      <c r="D44" s="26"/>
      <c r="E44" s="10">
        <v>2</v>
      </c>
      <c r="F44" s="29">
        <f t="shared" si="0"/>
        <v>0</v>
      </c>
    </row>
    <row r="45" spans="1:6" customFormat="1" ht="20.149999999999999" customHeight="1" thickBot="1" x14ac:dyDescent="0.35">
      <c r="A45" s="67" t="s">
        <v>85</v>
      </c>
      <c r="B45" s="68" t="s">
        <v>86</v>
      </c>
      <c r="C45" s="69" t="s">
        <v>21</v>
      </c>
      <c r="D45" s="70"/>
      <c r="E45" s="69">
        <v>2</v>
      </c>
      <c r="F45" s="71">
        <f t="shared" si="0"/>
        <v>0</v>
      </c>
    </row>
    <row r="46" spans="1:6" customFormat="1" ht="20.149999999999999" customHeight="1" thickBot="1" x14ac:dyDescent="0.35">
      <c r="A46" s="9" t="s">
        <v>87</v>
      </c>
      <c r="B46" s="12" t="s">
        <v>88</v>
      </c>
      <c r="C46" s="10" t="s">
        <v>21</v>
      </c>
      <c r="D46" s="26"/>
      <c r="E46" s="10">
        <v>2</v>
      </c>
      <c r="F46" s="29">
        <f t="shared" si="0"/>
        <v>0</v>
      </c>
    </row>
    <row r="47" spans="1:6" customFormat="1" ht="20.149999999999999" customHeight="1" thickBot="1" x14ac:dyDescent="0.35">
      <c r="A47" s="67" t="s">
        <v>89</v>
      </c>
      <c r="B47" s="68" t="s">
        <v>90</v>
      </c>
      <c r="C47" s="69" t="s">
        <v>21</v>
      </c>
      <c r="D47" s="70"/>
      <c r="E47" s="69">
        <v>2</v>
      </c>
      <c r="F47" s="71">
        <f t="shared" si="0"/>
        <v>0</v>
      </c>
    </row>
    <row r="48" spans="1:6" customFormat="1" ht="20.149999999999999" customHeight="1" thickBot="1" x14ac:dyDescent="0.35">
      <c r="A48" s="9" t="s">
        <v>91</v>
      </c>
      <c r="B48" s="12" t="s">
        <v>92</v>
      </c>
      <c r="C48" s="10" t="s">
        <v>21</v>
      </c>
      <c r="D48" s="26"/>
      <c r="E48" s="10">
        <v>2</v>
      </c>
      <c r="F48" s="29">
        <f t="shared" si="0"/>
        <v>0</v>
      </c>
    </row>
    <row r="49" spans="1:6" customFormat="1" ht="20.149999999999999" customHeight="1" thickBot="1" x14ac:dyDescent="0.35">
      <c r="A49" s="9" t="s">
        <v>93</v>
      </c>
      <c r="B49" s="12" t="s">
        <v>94</v>
      </c>
      <c r="C49" s="10" t="s">
        <v>11</v>
      </c>
      <c r="D49" s="26"/>
      <c r="E49" s="10">
        <v>2</v>
      </c>
      <c r="F49" s="29">
        <f t="shared" si="0"/>
        <v>0</v>
      </c>
    </row>
    <row r="50" spans="1:6" customFormat="1" ht="20.149999999999999" customHeight="1" thickBot="1" x14ac:dyDescent="0.35">
      <c r="A50" s="9" t="s">
        <v>95</v>
      </c>
      <c r="B50" s="12" t="s">
        <v>96</v>
      </c>
      <c r="C50" s="10" t="s">
        <v>21</v>
      </c>
      <c r="D50" s="26"/>
      <c r="E50" s="10">
        <v>2</v>
      </c>
      <c r="F50" s="42">
        <f t="shared" si="0"/>
        <v>0</v>
      </c>
    </row>
    <row r="51" spans="1:6" customFormat="1" ht="29.95" customHeight="1" thickBot="1" x14ac:dyDescent="0.35">
      <c r="A51" s="5" t="s">
        <v>7</v>
      </c>
      <c r="B51" s="47" t="s">
        <v>97</v>
      </c>
      <c r="C51" s="47"/>
      <c r="D51" s="47"/>
      <c r="E51" s="48"/>
      <c r="F51" s="43">
        <f>SUM(F9:F50)</f>
        <v>0</v>
      </c>
    </row>
    <row r="52" spans="1:6" customFormat="1" ht="29.95" customHeight="1" thickBot="1" x14ac:dyDescent="0.35">
      <c r="A52" s="5" t="s">
        <v>98</v>
      </c>
      <c r="B52" s="49" t="s">
        <v>99</v>
      </c>
      <c r="C52" s="44"/>
      <c r="D52" s="45"/>
      <c r="E52" s="44"/>
      <c r="F52" s="24"/>
    </row>
    <row r="53" spans="1:6" customFormat="1" ht="20.149999999999999" customHeight="1" thickBot="1" x14ac:dyDescent="0.35">
      <c r="A53" s="9" t="s">
        <v>9</v>
      </c>
      <c r="B53" s="12" t="s">
        <v>100</v>
      </c>
      <c r="C53" s="10" t="s">
        <v>40</v>
      </c>
      <c r="D53" s="27"/>
      <c r="E53" s="10">
        <v>4</v>
      </c>
      <c r="F53" s="29">
        <f t="shared" ref="F53:F84" si="1">SUM(D53*E53)</f>
        <v>0</v>
      </c>
    </row>
    <row r="54" spans="1:6" customFormat="1" ht="20.149999999999999" customHeight="1" thickBot="1" x14ac:dyDescent="0.3">
      <c r="A54" s="9" t="s">
        <v>12</v>
      </c>
      <c r="B54" s="12" t="s">
        <v>101</v>
      </c>
      <c r="C54" s="10" t="s">
        <v>40</v>
      </c>
      <c r="D54" s="27"/>
      <c r="E54" s="10">
        <v>4</v>
      </c>
      <c r="F54" s="29">
        <f t="shared" si="1"/>
        <v>0</v>
      </c>
    </row>
    <row r="55" spans="1:6" customFormat="1" ht="20.149999999999999" customHeight="1" thickBot="1" x14ac:dyDescent="0.3">
      <c r="A55" s="9" t="s">
        <v>15</v>
      </c>
      <c r="B55" s="12" t="s">
        <v>102</v>
      </c>
      <c r="C55" s="10" t="s">
        <v>40</v>
      </c>
      <c r="D55" s="27"/>
      <c r="E55" s="10">
        <v>4</v>
      </c>
      <c r="F55" s="29">
        <f t="shared" si="1"/>
        <v>0</v>
      </c>
    </row>
    <row r="56" spans="1:6" customFormat="1" ht="20.149999999999999" customHeight="1" thickBot="1" x14ac:dyDescent="0.3">
      <c r="A56" s="9" t="s">
        <v>17</v>
      </c>
      <c r="B56" s="12" t="s">
        <v>103</v>
      </c>
      <c r="C56" s="10" t="s">
        <v>40</v>
      </c>
      <c r="D56" s="27"/>
      <c r="E56" s="10">
        <v>4</v>
      </c>
      <c r="F56" s="29">
        <f t="shared" si="1"/>
        <v>0</v>
      </c>
    </row>
    <row r="57" spans="1:6" customFormat="1" ht="20.149999999999999" customHeight="1" thickBot="1" x14ac:dyDescent="0.3">
      <c r="A57" s="9" t="s">
        <v>19</v>
      </c>
      <c r="B57" s="12" t="s">
        <v>104</v>
      </c>
      <c r="C57" s="10" t="s">
        <v>40</v>
      </c>
      <c r="D57" s="27"/>
      <c r="E57" s="10">
        <v>4</v>
      </c>
      <c r="F57" s="29">
        <f t="shared" si="1"/>
        <v>0</v>
      </c>
    </row>
    <row r="58" spans="1:6" customFormat="1" ht="20.149999999999999" customHeight="1" thickBot="1" x14ac:dyDescent="0.3">
      <c r="A58" s="9" t="s">
        <v>22</v>
      </c>
      <c r="B58" s="12" t="s">
        <v>105</v>
      </c>
      <c r="C58" s="10" t="s">
        <v>40</v>
      </c>
      <c r="D58" s="27"/>
      <c r="E58" s="10">
        <v>4</v>
      </c>
      <c r="F58" s="29">
        <f t="shared" si="1"/>
        <v>0</v>
      </c>
    </row>
    <row r="59" spans="1:6" customFormat="1" ht="20.149999999999999" customHeight="1" thickBot="1" x14ac:dyDescent="0.3">
      <c r="A59" s="9" t="s">
        <v>24</v>
      </c>
      <c r="B59" s="12" t="s">
        <v>106</v>
      </c>
      <c r="C59" s="10" t="s">
        <v>40</v>
      </c>
      <c r="D59" s="27"/>
      <c r="E59" s="10">
        <v>4</v>
      </c>
      <c r="F59" s="29">
        <f t="shared" si="1"/>
        <v>0</v>
      </c>
    </row>
    <row r="60" spans="1:6" customFormat="1" ht="20.149999999999999" customHeight="1" thickBot="1" x14ac:dyDescent="0.3">
      <c r="A60" s="9" t="s">
        <v>26</v>
      </c>
      <c r="B60" s="12" t="s">
        <v>107</v>
      </c>
      <c r="C60" s="10" t="s">
        <v>40</v>
      </c>
      <c r="D60" s="27"/>
      <c r="E60" s="10">
        <v>4</v>
      </c>
      <c r="F60" s="29">
        <f t="shared" si="1"/>
        <v>0</v>
      </c>
    </row>
    <row r="61" spans="1:6" customFormat="1" ht="20.149999999999999" customHeight="1" thickBot="1" x14ac:dyDescent="0.3">
      <c r="A61" s="9" t="s">
        <v>28</v>
      </c>
      <c r="B61" s="12" t="s">
        <v>108</v>
      </c>
      <c r="C61" s="10" t="s">
        <v>40</v>
      </c>
      <c r="D61" s="27"/>
      <c r="E61" s="10">
        <v>4</v>
      </c>
      <c r="F61" s="29">
        <f t="shared" si="1"/>
        <v>0</v>
      </c>
    </row>
    <row r="62" spans="1:6" customFormat="1" ht="20.149999999999999" customHeight="1" thickBot="1" x14ac:dyDescent="0.3">
      <c r="A62" s="9" t="s">
        <v>30</v>
      </c>
      <c r="B62" s="12" t="s">
        <v>109</v>
      </c>
      <c r="C62" s="10" t="s">
        <v>21</v>
      </c>
      <c r="D62" s="27"/>
      <c r="E62" s="10">
        <v>4</v>
      </c>
      <c r="F62" s="29">
        <f t="shared" si="1"/>
        <v>0</v>
      </c>
    </row>
    <row r="63" spans="1:6" customFormat="1" ht="20.149999999999999" customHeight="1" thickBot="1" x14ac:dyDescent="0.3">
      <c r="A63" s="9" t="s">
        <v>32</v>
      </c>
      <c r="B63" s="12" t="s">
        <v>110</v>
      </c>
      <c r="C63" s="10" t="s">
        <v>21</v>
      </c>
      <c r="D63" s="27"/>
      <c r="E63" s="10">
        <v>4</v>
      </c>
      <c r="F63" s="29">
        <f t="shared" si="1"/>
        <v>0</v>
      </c>
    </row>
    <row r="64" spans="1:6" customFormat="1" ht="20.149999999999999" customHeight="1" thickBot="1" x14ac:dyDescent="0.3">
      <c r="A64" s="9" t="s">
        <v>34</v>
      </c>
      <c r="B64" s="12" t="s">
        <v>111</v>
      </c>
      <c r="C64" s="10" t="s">
        <v>21</v>
      </c>
      <c r="D64" s="27"/>
      <c r="E64" s="10">
        <v>4</v>
      </c>
      <c r="F64" s="29">
        <f t="shared" si="1"/>
        <v>0</v>
      </c>
    </row>
    <row r="65" spans="1:6" customFormat="1" ht="20.149999999999999" customHeight="1" thickBot="1" x14ac:dyDescent="0.3">
      <c r="A65" s="9" t="s">
        <v>36</v>
      </c>
      <c r="B65" s="12" t="s">
        <v>112</v>
      </c>
      <c r="C65" s="10" t="s">
        <v>21</v>
      </c>
      <c r="D65" s="27"/>
      <c r="E65" s="10">
        <v>4</v>
      </c>
      <c r="F65" s="29">
        <f t="shared" si="1"/>
        <v>0</v>
      </c>
    </row>
    <row r="66" spans="1:6" customFormat="1" ht="20.149999999999999" customHeight="1" thickBot="1" x14ac:dyDescent="0.3">
      <c r="A66" s="9" t="s">
        <v>38</v>
      </c>
      <c r="B66" s="12" t="s">
        <v>113</v>
      </c>
      <c r="C66" s="10" t="s">
        <v>21</v>
      </c>
      <c r="D66" s="27"/>
      <c r="E66" s="10">
        <v>4</v>
      </c>
      <c r="F66" s="29">
        <f t="shared" si="1"/>
        <v>0</v>
      </c>
    </row>
    <row r="67" spans="1:6" customFormat="1" ht="20.149999999999999" customHeight="1" thickBot="1" x14ac:dyDescent="0.3">
      <c r="A67" s="9" t="s">
        <v>41</v>
      </c>
      <c r="B67" s="12" t="s">
        <v>114</v>
      </c>
      <c r="C67" s="10" t="s">
        <v>21</v>
      </c>
      <c r="D67" s="27"/>
      <c r="E67" s="10">
        <v>4</v>
      </c>
      <c r="F67" s="29">
        <f t="shared" si="1"/>
        <v>0</v>
      </c>
    </row>
    <row r="68" spans="1:6" customFormat="1" ht="20.149999999999999" customHeight="1" thickBot="1" x14ac:dyDescent="0.3">
      <c r="A68" s="9" t="s">
        <v>43</v>
      </c>
      <c r="B68" s="12" t="s">
        <v>115</v>
      </c>
      <c r="C68" s="10" t="s">
        <v>21</v>
      </c>
      <c r="D68" s="27"/>
      <c r="E68" s="10">
        <v>4</v>
      </c>
      <c r="F68" s="29">
        <f t="shared" si="1"/>
        <v>0</v>
      </c>
    </row>
    <row r="69" spans="1:6" customFormat="1" ht="20.149999999999999" customHeight="1" thickBot="1" x14ac:dyDescent="0.3">
      <c r="A69" s="9" t="s">
        <v>45</v>
      </c>
      <c r="B69" s="12" t="s">
        <v>116</v>
      </c>
      <c r="C69" s="10" t="s">
        <v>21</v>
      </c>
      <c r="D69" s="27"/>
      <c r="E69" s="10">
        <v>3</v>
      </c>
      <c r="F69" s="29">
        <f t="shared" si="1"/>
        <v>0</v>
      </c>
    </row>
    <row r="70" spans="1:6" customFormat="1" ht="20.149999999999999" customHeight="1" thickBot="1" x14ac:dyDescent="0.3">
      <c r="A70" s="9" t="s">
        <v>47</v>
      </c>
      <c r="B70" s="12" t="s">
        <v>117</v>
      </c>
      <c r="C70" s="10" t="s">
        <v>21</v>
      </c>
      <c r="D70" s="27"/>
      <c r="E70" s="10">
        <v>4</v>
      </c>
      <c r="F70" s="29">
        <f t="shared" si="1"/>
        <v>0</v>
      </c>
    </row>
    <row r="71" spans="1:6" customFormat="1" ht="20.149999999999999" customHeight="1" thickBot="1" x14ac:dyDescent="0.3">
      <c r="A71" s="9" t="s">
        <v>49</v>
      </c>
      <c r="B71" s="12" t="s">
        <v>118</v>
      </c>
      <c r="C71" s="10" t="s">
        <v>21</v>
      </c>
      <c r="D71" s="27"/>
      <c r="E71" s="10">
        <v>4</v>
      </c>
      <c r="F71" s="29">
        <f t="shared" si="1"/>
        <v>0</v>
      </c>
    </row>
    <row r="72" spans="1:6" customFormat="1" ht="20.149999999999999" customHeight="1" thickBot="1" x14ac:dyDescent="0.3">
      <c r="A72" s="9" t="s">
        <v>51</v>
      </c>
      <c r="B72" s="12" t="s">
        <v>119</v>
      </c>
      <c r="C72" s="10" t="s">
        <v>21</v>
      </c>
      <c r="D72" s="27"/>
      <c r="E72" s="10">
        <v>4</v>
      </c>
      <c r="F72" s="29">
        <f t="shared" si="1"/>
        <v>0</v>
      </c>
    </row>
    <row r="73" spans="1:6" customFormat="1" ht="20.149999999999999" customHeight="1" thickBot="1" x14ac:dyDescent="0.3">
      <c r="A73" s="9" t="s">
        <v>53</v>
      </c>
      <c r="B73" s="12" t="s">
        <v>120</v>
      </c>
      <c r="C73" s="10" t="s">
        <v>21</v>
      </c>
      <c r="D73" s="27"/>
      <c r="E73" s="10">
        <v>4</v>
      </c>
      <c r="F73" s="29">
        <f t="shared" si="1"/>
        <v>0</v>
      </c>
    </row>
    <row r="74" spans="1:6" customFormat="1" ht="20.149999999999999" customHeight="1" thickBot="1" x14ac:dyDescent="0.3">
      <c r="A74" s="9" t="s">
        <v>55</v>
      </c>
      <c r="B74" s="12" t="s">
        <v>121</v>
      </c>
      <c r="C74" s="10" t="s">
        <v>21</v>
      </c>
      <c r="D74" s="27"/>
      <c r="E74" s="10">
        <v>2</v>
      </c>
      <c r="F74" s="29">
        <f t="shared" si="1"/>
        <v>0</v>
      </c>
    </row>
    <row r="75" spans="1:6" customFormat="1" ht="20.149999999999999" customHeight="1" thickBot="1" x14ac:dyDescent="0.3">
      <c r="A75" s="9" t="s">
        <v>57</v>
      </c>
      <c r="B75" s="12" t="s">
        <v>122</v>
      </c>
      <c r="C75" s="10" t="s">
        <v>21</v>
      </c>
      <c r="D75" s="27"/>
      <c r="E75" s="10">
        <v>3</v>
      </c>
      <c r="F75" s="29">
        <f t="shared" si="1"/>
        <v>0</v>
      </c>
    </row>
    <row r="76" spans="1:6" customFormat="1" ht="20.149999999999999" customHeight="1" thickBot="1" x14ac:dyDescent="0.35">
      <c r="A76" s="9" t="s">
        <v>59</v>
      </c>
      <c r="B76" s="12" t="s">
        <v>123</v>
      </c>
      <c r="C76" s="10" t="s">
        <v>21</v>
      </c>
      <c r="D76" s="27"/>
      <c r="E76" s="10">
        <v>4</v>
      </c>
      <c r="F76" s="29">
        <f t="shared" si="1"/>
        <v>0</v>
      </c>
    </row>
    <row r="77" spans="1:6" customFormat="1" ht="20.149999999999999" customHeight="1" thickBot="1" x14ac:dyDescent="0.3">
      <c r="A77" s="9" t="s">
        <v>61</v>
      </c>
      <c r="B77" s="12" t="s">
        <v>124</v>
      </c>
      <c r="C77" s="10" t="s">
        <v>21</v>
      </c>
      <c r="D77" s="27"/>
      <c r="E77" s="10">
        <v>4</v>
      </c>
      <c r="F77" s="29">
        <f t="shared" si="1"/>
        <v>0</v>
      </c>
    </row>
    <row r="78" spans="1:6" customFormat="1" ht="20.149999999999999" customHeight="1" thickBot="1" x14ac:dyDescent="0.3">
      <c r="A78" s="9" t="s">
        <v>63</v>
      </c>
      <c r="B78" s="12" t="s">
        <v>125</v>
      </c>
      <c r="C78" s="10" t="s">
        <v>21</v>
      </c>
      <c r="D78" s="27"/>
      <c r="E78" s="10">
        <v>3</v>
      </c>
      <c r="F78" s="29">
        <f t="shared" si="1"/>
        <v>0</v>
      </c>
    </row>
    <row r="79" spans="1:6" customFormat="1" ht="20.149999999999999" customHeight="1" thickBot="1" x14ac:dyDescent="0.3">
      <c r="A79" s="9" t="s">
        <v>65</v>
      </c>
      <c r="B79" s="12" t="s">
        <v>126</v>
      </c>
      <c r="C79" s="10" t="s">
        <v>21</v>
      </c>
      <c r="D79" s="27"/>
      <c r="E79" s="10">
        <v>4</v>
      </c>
      <c r="F79" s="29">
        <f t="shared" si="1"/>
        <v>0</v>
      </c>
    </row>
    <row r="80" spans="1:6" customFormat="1" ht="20.149999999999999" customHeight="1" thickBot="1" x14ac:dyDescent="0.3">
      <c r="A80" s="9" t="s">
        <v>67</v>
      </c>
      <c r="B80" s="12" t="s">
        <v>127</v>
      </c>
      <c r="C80" s="10" t="s">
        <v>21</v>
      </c>
      <c r="D80" s="27"/>
      <c r="E80" s="10">
        <v>4</v>
      </c>
      <c r="F80" s="29">
        <f t="shared" si="1"/>
        <v>0</v>
      </c>
    </row>
    <row r="81" spans="1:6" customFormat="1" ht="20.149999999999999" customHeight="1" thickBot="1" x14ac:dyDescent="0.3">
      <c r="A81" s="9" t="s">
        <v>69</v>
      </c>
      <c r="B81" s="12" t="s">
        <v>128</v>
      </c>
      <c r="C81" s="10" t="s">
        <v>21</v>
      </c>
      <c r="D81" s="27"/>
      <c r="E81" s="10">
        <v>4</v>
      </c>
      <c r="F81" s="29">
        <f t="shared" si="1"/>
        <v>0</v>
      </c>
    </row>
    <row r="82" spans="1:6" customFormat="1" ht="20.149999999999999" customHeight="1" thickBot="1" x14ac:dyDescent="0.3">
      <c r="A82" s="9" t="s">
        <v>71</v>
      </c>
      <c r="B82" s="12" t="s">
        <v>129</v>
      </c>
      <c r="C82" s="10" t="s">
        <v>21</v>
      </c>
      <c r="D82" s="27"/>
      <c r="E82" s="10">
        <v>4</v>
      </c>
      <c r="F82" s="29">
        <f t="shared" si="1"/>
        <v>0</v>
      </c>
    </row>
    <row r="83" spans="1:6" customFormat="1" ht="20.149999999999999" customHeight="1" thickBot="1" x14ac:dyDescent="0.3">
      <c r="A83" s="9" t="s">
        <v>73</v>
      </c>
      <c r="B83" s="12" t="s">
        <v>130</v>
      </c>
      <c r="C83" s="10" t="s">
        <v>21</v>
      </c>
      <c r="D83" s="27"/>
      <c r="E83" s="10">
        <v>4</v>
      </c>
      <c r="F83" s="29">
        <f t="shared" si="1"/>
        <v>0</v>
      </c>
    </row>
    <row r="84" spans="1:6" customFormat="1" ht="20.149999999999999" customHeight="1" thickBot="1" x14ac:dyDescent="0.3">
      <c r="A84" s="9" t="s">
        <v>75</v>
      </c>
      <c r="B84" s="12" t="s">
        <v>131</v>
      </c>
      <c r="C84" s="10" t="s">
        <v>21</v>
      </c>
      <c r="D84" s="27"/>
      <c r="E84" s="10">
        <v>4</v>
      </c>
      <c r="F84" s="29">
        <f t="shared" si="1"/>
        <v>0</v>
      </c>
    </row>
    <row r="85" spans="1:6" customFormat="1" ht="20.149999999999999" customHeight="1" thickBot="1" x14ac:dyDescent="0.3">
      <c r="A85" s="9" t="s">
        <v>77</v>
      </c>
      <c r="B85" s="12" t="s">
        <v>132</v>
      </c>
      <c r="C85" s="10" t="s">
        <v>21</v>
      </c>
      <c r="D85" s="27"/>
      <c r="E85" s="10">
        <v>4</v>
      </c>
      <c r="F85" s="29">
        <f t="shared" ref="F85:F116" si="2">SUM(D85*E85)</f>
        <v>0</v>
      </c>
    </row>
    <row r="86" spans="1:6" customFormat="1" ht="20.149999999999999" customHeight="1" thickBot="1" x14ac:dyDescent="0.3">
      <c r="A86" s="9" t="s">
        <v>79</v>
      </c>
      <c r="B86" s="12" t="s">
        <v>133</v>
      </c>
      <c r="C86" s="10" t="s">
        <v>21</v>
      </c>
      <c r="D86" s="27"/>
      <c r="E86" s="10">
        <v>4</v>
      </c>
      <c r="F86" s="29">
        <f t="shared" si="2"/>
        <v>0</v>
      </c>
    </row>
    <row r="87" spans="1:6" customFormat="1" ht="20.149999999999999" customHeight="1" thickBot="1" x14ac:dyDescent="0.3">
      <c r="A87" s="9" t="s">
        <v>81</v>
      </c>
      <c r="B87" s="12" t="s">
        <v>134</v>
      </c>
      <c r="C87" s="10" t="s">
        <v>21</v>
      </c>
      <c r="D87" s="27"/>
      <c r="E87" s="10">
        <v>3</v>
      </c>
      <c r="F87" s="29">
        <f t="shared" si="2"/>
        <v>0</v>
      </c>
    </row>
    <row r="88" spans="1:6" customFormat="1" ht="20.149999999999999" customHeight="1" thickBot="1" x14ac:dyDescent="0.3">
      <c r="A88" s="9" t="s">
        <v>83</v>
      </c>
      <c r="B88" s="12" t="s">
        <v>135</v>
      </c>
      <c r="C88" s="10" t="s">
        <v>21</v>
      </c>
      <c r="D88" s="27"/>
      <c r="E88" s="10">
        <v>2</v>
      </c>
      <c r="F88" s="29">
        <f t="shared" si="2"/>
        <v>0</v>
      </c>
    </row>
    <row r="89" spans="1:6" customFormat="1" ht="20.149999999999999" customHeight="1" thickBot="1" x14ac:dyDescent="0.3">
      <c r="A89" s="9" t="s">
        <v>85</v>
      </c>
      <c r="B89" s="12" t="s">
        <v>136</v>
      </c>
      <c r="C89" s="10" t="s">
        <v>21</v>
      </c>
      <c r="D89" s="27"/>
      <c r="E89" s="10">
        <v>2</v>
      </c>
      <c r="F89" s="29">
        <f t="shared" si="2"/>
        <v>0</v>
      </c>
    </row>
    <row r="90" spans="1:6" customFormat="1" ht="20.149999999999999" customHeight="1" thickBot="1" x14ac:dyDescent="0.3">
      <c r="A90" s="9" t="s">
        <v>87</v>
      </c>
      <c r="B90" s="12" t="s">
        <v>137</v>
      </c>
      <c r="C90" s="10" t="s">
        <v>21</v>
      </c>
      <c r="D90" s="27"/>
      <c r="E90" s="10">
        <v>2</v>
      </c>
      <c r="F90" s="29">
        <f t="shared" si="2"/>
        <v>0</v>
      </c>
    </row>
    <row r="91" spans="1:6" customFormat="1" ht="20.149999999999999" customHeight="1" thickBot="1" x14ac:dyDescent="0.3">
      <c r="A91" s="9" t="s">
        <v>89</v>
      </c>
      <c r="B91" s="12" t="s">
        <v>138</v>
      </c>
      <c r="C91" s="10" t="s">
        <v>21</v>
      </c>
      <c r="D91" s="27"/>
      <c r="E91" s="10">
        <v>5</v>
      </c>
      <c r="F91" s="29">
        <f t="shared" si="2"/>
        <v>0</v>
      </c>
    </row>
    <row r="92" spans="1:6" customFormat="1" ht="26.7" customHeight="1" thickBot="1" x14ac:dyDescent="0.3">
      <c r="A92" s="9" t="s">
        <v>91</v>
      </c>
      <c r="B92" s="11" t="s">
        <v>139</v>
      </c>
      <c r="C92" s="10" t="s">
        <v>21</v>
      </c>
      <c r="D92" s="27"/>
      <c r="E92" s="10">
        <v>4</v>
      </c>
      <c r="F92" s="29">
        <f t="shared" si="2"/>
        <v>0</v>
      </c>
    </row>
    <row r="93" spans="1:6" customFormat="1" ht="26.7" customHeight="1" thickBot="1" x14ac:dyDescent="0.3">
      <c r="A93" s="9" t="s">
        <v>93</v>
      </c>
      <c r="B93" s="11" t="s">
        <v>140</v>
      </c>
      <c r="C93" s="10" t="s">
        <v>21</v>
      </c>
      <c r="D93" s="27"/>
      <c r="E93" s="10">
        <v>3</v>
      </c>
      <c r="F93" s="29">
        <f t="shared" si="2"/>
        <v>0</v>
      </c>
    </row>
    <row r="94" spans="1:6" customFormat="1" ht="20.149999999999999" customHeight="1" thickBot="1" x14ac:dyDescent="0.3">
      <c r="A94" s="9" t="s">
        <v>95</v>
      </c>
      <c r="B94" s="12" t="s">
        <v>141</v>
      </c>
      <c r="C94" s="10" t="s">
        <v>40</v>
      </c>
      <c r="D94" s="27"/>
      <c r="E94" s="10">
        <v>4</v>
      </c>
      <c r="F94" s="29">
        <f t="shared" si="2"/>
        <v>0</v>
      </c>
    </row>
    <row r="95" spans="1:6" customFormat="1" ht="20.149999999999999" customHeight="1" thickBot="1" x14ac:dyDescent="0.3">
      <c r="A95" s="9" t="s">
        <v>142</v>
      </c>
      <c r="B95" s="12" t="s">
        <v>143</v>
      </c>
      <c r="C95" s="10" t="s">
        <v>40</v>
      </c>
      <c r="D95" s="27"/>
      <c r="E95" s="10">
        <v>4</v>
      </c>
      <c r="F95" s="29">
        <f t="shared" si="2"/>
        <v>0</v>
      </c>
    </row>
    <row r="96" spans="1:6" customFormat="1" ht="20.149999999999999" customHeight="1" thickBot="1" x14ac:dyDescent="0.3">
      <c r="A96" s="9" t="s">
        <v>144</v>
      </c>
      <c r="B96" s="12" t="s">
        <v>145</v>
      </c>
      <c r="C96" s="10" t="s">
        <v>21</v>
      </c>
      <c r="D96" s="27"/>
      <c r="E96" s="10">
        <v>4</v>
      </c>
      <c r="F96" s="29">
        <f t="shared" si="2"/>
        <v>0</v>
      </c>
    </row>
    <row r="97" spans="1:6" customFormat="1" ht="20.149999999999999" customHeight="1" thickBot="1" x14ac:dyDescent="0.3">
      <c r="A97" s="9" t="s">
        <v>146</v>
      </c>
      <c r="B97" s="12" t="s">
        <v>147</v>
      </c>
      <c r="C97" s="10" t="s">
        <v>21</v>
      </c>
      <c r="D97" s="27"/>
      <c r="E97" s="10">
        <v>4</v>
      </c>
      <c r="F97" s="29">
        <f t="shared" si="2"/>
        <v>0</v>
      </c>
    </row>
    <row r="98" spans="1:6" customFormat="1" ht="20.149999999999999" customHeight="1" thickBot="1" x14ac:dyDescent="0.3">
      <c r="A98" s="9" t="s">
        <v>148</v>
      </c>
      <c r="B98" s="12" t="s">
        <v>149</v>
      </c>
      <c r="C98" s="10" t="s">
        <v>21</v>
      </c>
      <c r="D98" s="27"/>
      <c r="E98" s="10">
        <v>4</v>
      </c>
      <c r="F98" s="29">
        <f t="shared" si="2"/>
        <v>0</v>
      </c>
    </row>
    <row r="99" spans="1:6" customFormat="1" ht="20.149999999999999" customHeight="1" thickBot="1" x14ac:dyDescent="0.35">
      <c r="A99" s="9" t="s">
        <v>150</v>
      </c>
      <c r="B99" s="12" t="s">
        <v>151</v>
      </c>
      <c r="C99" s="10" t="s">
        <v>21</v>
      </c>
      <c r="D99" s="27"/>
      <c r="E99" s="10">
        <v>4</v>
      </c>
      <c r="F99" s="29">
        <f t="shared" si="2"/>
        <v>0</v>
      </c>
    </row>
    <row r="100" spans="1:6" customFormat="1" ht="20.149999999999999" customHeight="1" thickBot="1" x14ac:dyDescent="0.35">
      <c r="A100" s="67" t="s">
        <v>152</v>
      </c>
      <c r="B100" s="68" t="s">
        <v>153</v>
      </c>
      <c r="C100" s="69" t="s">
        <v>21</v>
      </c>
      <c r="D100" s="72"/>
      <c r="E100" s="69">
        <v>4</v>
      </c>
      <c r="F100" s="71">
        <f t="shared" si="2"/>
        <v>0</v>
      </c>
    </row>
    <row r="101" spans="1:6" customFormat="1" ht="20.149999999999999" customHeight="1" thickBot="1" x14ac:dyDescent="0.35">
      <c r="A101" s="9" t="s">
        <v>154</v>
      </c>
      <c r="B101" s="12" t="s">
        <v>155</v>
      </c>
      <c r="C101" s="10" t="s">
        <v>21</v>
      </c>
      <c r="D101" s="27"/>
      <c r="E101" s="10">
        <v>4</v>
      </c>
      <c r="F101" s="29">
        <f t="shared" si="2"/>
        <v>0</v>
      </c>
    </row>
    <row r="102" spans="1:6" customFormat="1" ht="20.149999999999999" customHeight="1" thickBot="1" x14ac:dyDescent="0.3">
      <c r="A102" s="9" t="s">
        <v>156</v>
      </c>
      <c r="B102" s="12" t="s">
        <v>157</v>
      </c>
      <c r="C102" s="10" t="s">
        <v>21</v>
      </c>
      <c r="D102" s="27"/>
      <c r="E102" s="10">
        <v>4</v>
      </c>
      <c r="F102" s="29">
        <f t="shared" si="2"/>
        <v>0</v>
      </c>
    </row>
    <row r="103" spans="1:6" customFormat="1" ht="20.149999999999999" customHeight="1" thickBot="1" x14ac:dyDescent="0.3">
      <c r="A103" s="9" t="s">
        <v>158</v>
      </c>
      <c r="B103" s="12" t="s">
        <v>159</v>
      </c>
      <c r="C103" s="10" t="s">
        <v>21</v>
      </c>
      <c r="D103" s="27"/>
      <c r="E103" s="10">
        <v>4</v>
      </c>
      <c r="F103" s="29">
        <f t="shared" si="2"/>
        <v>0</v>
      </c>
    </row>
    <row r="104" spans="1:6" customFormat="1" ht="20.149999999999999" customHeight="1" thickBot="1" x14ac:dyDescent="0.3">
      <c r="A104" s="9" t="s">
        <v>160</v>
      </c>
      <c r="B104" s="12" t="s">
        <v>161</v>
      </c>
      <c r="C104" s="10" t="s">
        <v>21</v>
      </c>
      <c r="D104" s="27"/>
      <c r="E104" s="10">
        <v>4</v>
      </c>
      <c r="F104" s="29">
        <f t="shared" si="2"/>
        <v>0</v>
      </c>
    </row>
    <row r="105" spans="1:6" customFormat="1" ht="20.149999999999999" customHeight="1" thickBot="1" x14ac:dyDescent="0.3">
      <c r="A105" s="9" t="s">
        <v>162</v>
      </c>
      <c r="B105" s="12" t="s">
        <v>163</v>
      </c>
      <c r="C105" s="10" t="s">
        <v>21</v>
      </c>
      <c r="D105" s="27"/>
      <c r="E105" s="10">
        <v>4</v>
      </c>
      <c r="F105" s="29">
        <f t="shared" si="2"/>
        <v>0</v>
      </c>
    </row>
    <row r="106" spans="1:6" customFormat="1" ht="20.149999999999999" customHeight="1" thickBot="1" x14ac:dyDescent="0.3">
      <c r="A106" s="9" t="s">
        <v>164</v>
      </c>
      <c r="B106" s="12" t="s">
        <v>165</v>
      </c>
      <c r="C106" s="10" t="s">
        <v>21</v>
      </c>
      <c r="D106" s="27"/>
      <c r="E106" s="10">
        <v>3</v>
      </c>
      <c r="F106" s="29">
        <f t="shared" si="2"/>
        <v>0</v>
      </c>
    </row>
    <row r="107" spans="1:6" customFormat="1" ht="20.149999999999999" customHeight="1" thickBot="1" x14ac:dyDescent="0.3">
      <c r="A107" s="9" t="s">
        <v>166</v>
      </c>
      <c r="B107" s="12" t="s">
        <v>167</v>
      </c>
      <c r="C107" s="10" t="s">
        <v>21</v>
      </c>
      <c r="D107" s="27"/>
      <c r="E107" s="10">
        <v>2</v>
      </c>
      <c r="F107" s="29">
        <f t="shared" si="2"/>
        <v>0</v>
      </c>
    </row>
    <row r="108" spans="1:6" customFormat="1" ht="20.149999999999999" customHeight="1" thickBot="1" x14ac:dyDescent="0.3">
      <c r="A108" s="9" t="s">
        <v>168</v>
      </c>
      <c r="B108" s="12" t="s">
        <v>169</v>
      </c>
      <c r="C108" s="10" t="s">
        <v>21</v>
      </c>
      <c r="D108" s="27"/>
      <c r="E108" s="10">
        <v>4</v>
      </c>
      <c r="F108" s="29">
        <f t="shared" si="2"/>
        <v>0</v>
      </c>
    </row>
    <row r="109" spans="1:6" customFormat="1" ht="20.149999999999999" customHeight="1" thickBot="1" x14ac:dyDescent="0.3">
      <c r="A109" s="9" t="s">
        <v>170</v>
      </c>
      <c r="B109" s="12" t="s">
        <v>171</v>
      </c>
      <c r="C109" s="10" t="s">
        <v>40</v>
      </c>
      <c r="D109" s="27"/>
      <c r="E109" s="10">
        <v>4</v>
      </c>
      <c r="F109" s="29">
        <f t="shared" si="2"/>
        <v>0</v>
      </c>
    </row>
    <row r="110" spans="1:6" customFormat="1" ht="20.149999999999999" customHeight="1" thickBot="1" x14ac:dyDescent="0.3">
      <c r="A110" s="9" t="s">
        <v>172</v>
      </c>
      <c r="B110" s="12" t="s">
        <v>173</v>
      </c>
      <c r="C110" s="10" t="s">
        <v>21</v>
      </c>
      <c r="D110" s="27"/>
      <c r="E110" s="10">
        <v>4</v>
      </c>
      <c r="F110" s="29">
        <f t="shared" si="2"/>
        <v>0</v>
      </c>
    </row>
    <row r="111" spans="1:6" customFormat="1" ht="20.149999999999999" customHeight="1" thickBot="1" x14ac:dyDescent="0.3">
      <c r="A111" s="9" t="s">
        <v>174</v>
      </c>
      <c r="B111" s="12" t="s">
        <v>175</v>
      </c>
      <c r="C111" s="10" t="s">
        <v>21</v>
      </c>
      <c r="D111" s="27"/>
      <c r="E111" s="10">
        <v>4</v>
      </c>
      <c r="F111" s="29">
        <f t="shared" si="2"/>
        <v>0</v>
      </c>
    </row>
    <row r="112" spans="1:6" customFormat="1" ht="20.149999999999999" customHeight="1" thickBot="1" x14ac:dyDescent="0.3">
      <c r="A112" s="9" t="s">
        <v>176</v>
      </c>
      <c r="B112" s="12" t="s">
        <v>177</v>
      </c>
      <c r="C112" s="10" t="s">
        <v>21</v>
      </c>
      <c r="D112" s="27"/>
      <c r="E112" s="10">
        <v>4</v>
      </c>
      <c r="F112" s="29">
        <f t="shared" si="2"/>
        <v>0</v>
      </c>
    </row>
    <row r="113" spans="1:6" customFormat="1" ht="20.149999999999999" customHeight="1" thickBot="1" x14ac:dyDescent="0.3">
      <c r="A113" s="9" t="s">
        <v>178</v>
      </c>
      <c r="B113" s="12" t="s">
        <v>179</v>
      </c>
      <c r="C113" s="10" t="s">
        <v>21</v>
      </c>
      <c r="D113" s="27"/>
      <c r="E113" s="10">
        <v>4</v>
      </c>
      <c r="F113" s="29">
        <f t="shared" si="2"/>
        <v>0</v>
      </c>
    </row>
    <row r="114" spans="1:6" customFormat="1" ht="20.149999999999999" customHeight="1" thickBot="1" x14ac:dyDescent="0.3">
      <c r="A114" s="9" t="s">
        <v>180</v>
      </c>
      <c r="B114" s="12" t="s">
        <v>181</v>
      </c>
      <c r="C114" s="10" t="s">
        <v>21</v>
      </c>
      <c r="D114" s="27"/>
      <c r="E114" s="10">
        <v>4</v>
      </c>
      <c r="F114" s="29">
        <f t="shared" si="2"/>
        <v>0</v>
      </c>
    </row>
    <row r="115" spans="1:6" customFormat="1" ht="20.149999999999999" customHeight="1" thickBot="1" x14ac:dyDescent="0.3">
      <c r="A115" s="9" t="s">
        <v>182</v>
      </c>
      <c r="B115" s="12" t="s">
        <v>183</v>
      </c>
      <c r="C115" s="10" t="s">
        <v>21</v>
      </c>
      <c r="D115" s="27"/>
      <c r="E115" s="10">
        <v>4</v>
      </c>
      <c r="F115" s="29">
        <f t="shared" si="2"/>
        <v>0</v>
      </c>
    </row>
    <row r="116" spans="1:6" customFormat="1" ht="20.149999999999999" customHeight="1" thickBot="1" x14ac:dyDescent="0.3">
      <c r="A116" s="9" t="s">
        <v>184</v>
      </c>
      <c r="B116" s="12" t="s">
        <v>185</v>
      </c>
      <c r="C116" s="10" t="s">
        <v>21</v>
      </c>
      <c r="D116" s="27"/>
      <c r="E116" s="10">
        <v>4</v>
      </c>
      <c r="F116" s="29">
        <f t="shared" si="2"/>
        <v>0</v>
      </c>
    </row>
    <row r="117" spans="1:6" customFormat="1" ht="20.149999999999999" customHeight="1" thickBot="1" x14ac:dyDescent="0.3">
      <c r="A117" s="9" t="s">
        <v>186</v>
      </c>
      <c r="B117" s="12" t="s">
        <v>187</v>
      </c>
      <c r="C117" s="10" t="s">
        <v>40</v>
      </c>
      <c r="D117" s="27"/>
      <c r="E117" s="10">
        <v>4</v>
      </c>
      <c r="F117" s="29">
        <f t="shared" ref="F117:F128" si="3">SUM(D117*E117)</f>
        <v>0</v>
      </c>
    </row>
    <row r="118" spans="1:6" customFormat="1" ht="20.149999999999999" customHeight="1" thickBot="1" x14ac:dyDescent="0.3">
      <c r="A118" s="9" t="s">
        <v>188</v>
      </c>
      <c r="B118" s="12" t="s">
        <v>189</v>
      </c>
      <c r="C118" s="10" t="s">
        <v>21</v>
      </c>
      <c r="D118" s="27"/>
      <c r="E118" s="10">
        <v>4</v>
      </c>
      <c r="F118" s="29">
        <f t="shared" si="3"/>
        <v>0</v>
      </c>
    </row>
    <row r="119" spans="1:6" customFormat="1" ht="20.149999999999999" customHeight="1" thickBot="1" x14ac:dyDescent="0.3">
      <c r="A119" s="9" t="s">
        <v>190</v>
      </c>
      <c r="B119" s="12" t="s">
        <v>191</v>
      </c>
      <c r="C119" s="10" t="s">
        <v>21</v>
      </c>
      <c r="D119" s="27"/>
      <c r="E119" s="10">
        <v>4</v>
      </c>
      <c r="F119" s="29">
        <f t="shared" si="3"/>
        <v>0</v>
      </c>
    </row>
    <row r="120" spans="1:6" customFormat="1" ht="20.149999999999999" customHeight="1" thickBot="1" x14ac:dyDescent="0.3">
      <c r="A120" s="9" t="s">
        <v>192</v>
      </c>
      <c r="B120" s="12" t="s">
        <v>193</v>
      </c>
      <c r="C120" s="10" t="s">
        <v>21</v>
      </c>
      <c r="D120" s="27"/>
      <c r="E120" s="10">
        <v>4</v>
      </c>
      <c r="F120" s="29">
        <f t="shared" si="3"/>
        <v>0</v>
      </c>
    </row>
    <row r="121" spans="1:6" customFormat="1" ht="20.149999999999999" customHeight="1" thickBot="1" x14ac:dyDescent="0.3">
      <c r="A121" s="9" t="s">
        <v>194</v>
      </c>
      <c r="B121" s="12" t="s">
        <v>195</v>
      </c>
      <c r="C121" s="10" t="s">
        <v>21</v>
      </c>
      <c r="D121" s="27"/>
      <c r="E121" s="10">
        <v>2</v>
      </c>
      <c r="F121" s="29">
        <f t="shared" si="3"/>
        <v>0</v>
      </c>
    </row>
    <row r="122" spans="1:6" customFormat="1" ht="20.149999999999999" customHeight="1" thickBot="1" x14ac:dyDescent="0.3">
      <c r="A122" s="9" t="s">
        <v>196</v>
      </c>
      <c r="B122" s="12" t="s">
        <v>197</v>
      </c>
      <c r="C122" s="10" t="s">
        <v>21</v>
      </c>
      <c r="D122" s="27"/>
      <c r="E122" s="10">
        <v>4</v>
      </c>
      <c r="F122" s="29">
        <f t="shared" si="3"/>
        <v>0</v>
      </c>
    </row>
    <row r="123" spans="1:6" customFormat="1" ht="20.149999999999999" customHeight="1" thickBot="1" x14ac:dyDescent="0.3">
      <c r="A123" s="9" t="s">
        <v>198</v>
      </c>
      <c r="B123" s="12" t="s">
        <v>199</v>
      </c>
      <c r="C123" s="10" t="s">
        <v>21</v>
      </c>
      <c r="D123" s="27"/>
      <c r="E123" s="10">
        <v>2</v>
      </c>
      <c r="F123" s="29">
        <f t="shared" si="3"/>
        <v>0</v>
      </c>
    </row>
    <row r="124" spans="1:6" customFormat="1" ht="20.149999999999999" customHeight="1" thickBot="1" x14ac:dyDescent="0.3">
      <c r="A124" s="9" t="s">
        <v>200</v>
      </c>
      <c r="B124" s="12" t="s">
        <v>201</v>
      </c>
      <c r="C124" s="10" t="s">
        <v>21</v>
      </c>
      <c r="D124" s="27"/>
      <c r="E124" s="10">
        <v>2</v>
      </c>
      <c r="F124" s="29">
        <f t="shared" si="3"/>
        <v>0</v>
      </c>
    </row>
    <row r="125" spans="1:6" customFormat="1" ht="20.149999999999999" customHeight="1" thickBot="1" x14ac:dyDescent="0.3">
      <c r="A125" s="9" t="s">
        <v>202</v>
      </c>
      <c r="B125" s="12" t="s">
        <v>203</v>
      </c>
      <c r="C125" s="10" t="s">
        <v>21</v>
      </c>
      <c r="D125" s="27"/>
      <c r="E125" s="10">
        <v>4</v>
      </c>
      <c r="F125" s="29">
        <f t="shared" si="3"/>
        <v>0</v>
      </c>
    </row>
    <row r="126" spans="1:6" customFormat="1" ht="20.149999999999999" customHeight="1" thickBot="1" x14ac:dyDescent="0.3">
      <c r="A126" s="9" t="s">
        <v>204</v>
      </c>
      <c r="B126" s="12" t="s">
        <v>205</v>
      </c>
      <c r="C126" s="10" t="s">
        <v>21</v>
      </c>
      <c r="D126" s="27"/>
      <c r="E126" s="10">
        <v>2</v>
      </c>
      <c r="F126" s="29">
        <f t="shared" si="3"/>
        <v>0</v>
      </c>
    </row>
    <row r="127" spans="1:6" customFormat="1" ht="20.149999999999999" customHeight="1" thickBot="1" x14ac:dyDescent="0.35">
      <c r="A127" s="9" t="s">
        <v>206</v>
      </c>
      <c r="B127" s="12" t="s">
        <v>207</v>
      </c>
      <c r="C127" s="10" t="s">
        <v>21</v>
      </c>
      <c r="D127" s="27"/>
      <c r="E127" s="10">
        <v>2</v>
      </c>
      <c r="F127" s="29">
        <f t="shared" si="3"/>
        <v>0</v>
      </c>
    </row>
    <row r="128" spans="1:6" customFormat="1" ht="20.149999999999999" customHeight="1" thickBot="1" x14ac:dyDescent="0.35">
      <c r="A128" s="9" t="s">
        <v>208</v>
      </c>
      <c r="B128" s="12" t="s">
        <v>209</v>
      </c>
      <c r="C128" s="10" t="s">
        <v>21</v>
      </c>
      <c r="D128" s="27"/>
      <c r="E128" s="10">
        <v>2</v>
      </c>
      <c r="F128" s="42">
        <f t="shared" si="3"/>
        <v>0</v>
      </c>
    </row>
    <row r="129" spans="1:6" customFormat="1" ht="29.95" customHeight="1" thickBot="1" x14ac:dyDescent="0.35">
      <c r="A129" s="5" t="s">
        <v>98</v>
      </c>
      <c r="B129" s="47" t="s">
        <v>210</v>
      </c>
      <c r="C129" s="47"/>
      <c r="D129" s="47"/>
      <c r="E129" s="48"/>
      <c r="F129" s="43">
        <f>SUM(F53:F128)</f>
        <v>0</v>
      </c>
    </row>
    <row r="130" spans="1:6" customFormat="1" ht="29.95" customHeight="1" thickBot="1" x14ac:dyDescent="0.35">
      <c r="A130" s="5" t="s">
        <v>211</v>
      </c>
      <c r="B130" s="49" t="s">
        <v>212</v>
      </c>
      <c r="C130" s="44"/>
      <c r="D130" s="45"/>
      <c r="E130" s="44"/>
      <c r="F130" s="24"/>
    </row>
    <row r="131" spans="1:6" customFormat="1" ht="20.149999999999999" customHeight="1" thickBot="1" x14ac:dyDescent="0.35">
      <c r="A131" s="9" t="s">
        <v>9</v>
      </c>
      <c r="B131" s="11" t="s">
        <v>213</v>
      </c>
      <c r="C131" s="10" t="s">
        <v>21</v>
      </c>
      <c r="D131" s="27"/>
      <c r="E131" s="10">
        <v>2</v>
      </c>
      <c r="F131" s="29">
        <f t="shared" ref="F131:F146" si="4">SUM(D131*E131)</f>
        <v>0</v>
      </c>
    </row>
    <row r="132" spans="1:6" customFormat="1" ht="20.149999999999999" customHeight="1" thickBot="1" x14ac:dyDescent="0.3">
      <c r="A132" s="9" t="s">
        <v>12</v>
      </c>
      <c r="B132" s="11" t="s">
        <v>214</v>
      </c>
      <c r="C132" s="10" t="s">
        <v>215</v>
      </c>
      <c r="D132" s="27"/>
      <c r="E132" s="10">
        <v>2</v>
      </c>
      <c r="F132" s="29">
        <f t="shared" si="4"/>
        <v>0</v>
      </c>
    </row>
    <row r="133" spans="1:6" customFormat="1" ht="20.149999999999999" customHeight="1" thickBot="1" x14ac:dyDescent="0.3">
      <c r="A133" s="9" t="s">
        <v>15</v>
      </c>
      <c r="B133" s="11" t="s">
        <v>216</v>
      </c>
      <c r="C133" s="10" t="s">
        <v>21</v>
      </c>
      <c r="D133" s="27"/>
      <c r="E133" s="10">
        <v>2</v>
      </c>
      <c r="F133" s="29">
        <f t="shared" si="4"/>
        <v>0</v>
      </c>
    </row>
    <row r="134" spans="1:6" customFormat="1" ht="20.149999999999999" customHeight="1" thickBot="1" x14ac:dyDescent="0.3">
      <c r="A134" s="9" t="s">
        <v>17</v>
      </c>
      <c r="B134" s="11" t="s">
        <v>217</v>
      </c>
      <c r="C134" s="10" t="s">
        <v>21</v>
      </c>
      <c r="D134" s="27"/>
      <c r="E134" s="10">
        <v>2</v>
      </c>
      <c r="F134" s="29">
        <f t="shared" si="4"/>
        <v>0</v>
      </c>
    </row>
    <row r="135" spans="1:6" customFormat="1" ht="20.149999999999999" customHeight="1" thickBot="1" x14ac:dyDescent="0.3">
      <c r="A135" s="9" t="s">
        <v>19</v>
      </c>
      <c r="B135" s="11" t="s">
        <v>218</v>
      </c>
      <c r="C135" s="10" t="s">
        <v>215</v>
      </c>
      <c r="D135" s="27"/>
      <c r="E135" s="10">
        <v>2</v>
      </c>
      <c r="F135" s="29">
        <f t="shared" si="4"/>
        <v>0</v>
      </c>
    </row>
    <row r="136" spans="1:6" customFormat="1" ht="20.149999999999999" customHeight="1" thickBot="1" x14ac:dyDescent="0.3">
      <c r="A136" s="9" t="s">
        <v>22</v>
      </c>
      <c r="B136" s="11" t="s">
        <v>219</v>
      </c>
      <c r="C136" s="10" t="s">
        <v>21</v>
      </c>
      <c r="D136" s="27"/>
      <c r="E136" s="10">
        <v>2</v>
      </c>
      <c r="F136" s="29">
        <f t="shared" si="4"/>
        <v>0</v>
      </c>
    </row>
    <row r="137" spans="1:6" customFormat="1" ht="20.149999999999999" customHeight="1" thickBot="1" x14ac:dyDescent="0.3">
      <c r="A137" s="9" t="s">
        <v>24</v>
      </c>
      <c r="B137" s="11" t="s">
        <v>220</v>
      </c>
      <c r="C137" s="10" t="s">
        <v>21</v>
      </c>
      <c r="D137" s="27"/>
      <c r="E137" s="10">
        <v>2</v>
      </c>
      <c r="F137" s="29">
        <f t="shared" si="4"/>
        <v>0</v>
      </c>
    </row>
    <row r="138" spans="1:6" customFormat="1" ht="20.149999999999999" customHeight="1" thickBot="1" x14ac:dyDescent="0.3">
      <c r="A138" s="9" t="s">
        <v>26</v>
      </c>
      <c r="B138" s="11" t="s">
        <v>221</v>
      </c>
      <c r="C138" s="10" t="s">
        <v>21</v>
      </c>
      <c r="D138" s="27"/>
      <c r="E138" s="10">
        <v>2</v>
      </c>
      <c r="F138" s="29">
        <f t="shared" si="4"/>
        <v>0</v>
      </c>
    </row>
    <row r="139" spans="1:6" customFormat="1" ht="20.149999999999999" customHeight="1" thickBot="1" x14ac:dyDescent="0.3">
      <c r="A139" s="9" t="s">
        <v>28</v>
      </c>
      <c r="B139" s="11" t="s">
        <v>222</v>
      </c>
      <c r="C139" s="10" t="s">
        <v>223</v>
      </c>
      <c r="D139" s="27"/>
      <c r="E139" s="10">
        <v>2</v>
      </c>
      <c r="F139" s="29">
        <f t="shared" si="4"/>
        <v>0</v>
      </c>
    </row>
    <row r="140" spans="1:6" customFormat="1" ht="20.149999999999999" customHeight="1" thickBot="1" x14ac:dyDescent="0.3">
      <c r="A140" s="9" t="s">
        <v>30</v>
      </c>
      <c r="B140" s="11" t="s">
        <v>224</v>
      </c>
      <c r="C140" s="10" t="s">
        <v>21</v>
      </c>
      <c r="D140" s="27"/>
      <c r="E140" s="10">
        <v>2</v>
      </c>
      <c r="F140" s="29">
        <f t="shared" si="4"/>
        <v>0</v>
      </c>
    </row>
    <row r="141" spans="1:6" customFormat="1" ht="20.149999999999999" customHeight="1" thickBot="1" x14ac:dyDescent="0.3">
      <c r="A141" s="9" t="s">
        <v>32</v>
      </c>
      <c r="B141" s="11" t="s">
        <v>225</v>
      </c>
      <c r="C141" s="10" t="s">
        <v>21</v>
      </c>
      <c r="D141" s="27"/>
      <c r="E141" s="10">
        <v>2</v>
      </c>
      <c r="F141" s="29">
        <f t="shared" si="4"/>
        <v>0</v>
      </c>
    </row>
    <row r="142" spans="1:6" customFormat="1" ht="20.149999999999999" customHeight="1" thickBot="1" x14ac:dyDescent="0.3">
      <c r="A142" s="9" t="s">
        <v>34</v>
      </c>
      <c r="B142" s="11" t="s">
        <v>226</v>
      </c>
      <c r="C142" s="10" t="s">
        <v>21</v>
      </c>
      <c r="D142" s="27"/>
      <c r="E142" s="10">
        <v>2</v>
      </c>
      <c r="F142" s="29">
        <f t="shared" si="4"/>
        <v>0</v>
      </c>
    </row>
    <row r="143" spans="1:6" customFormat="1" ht="20.149999999999999" customHeight="1" thickBot="1" x14ac:dyDescent="0.3">
      <c r="A143" s="9" t="s">
        <v>36</v>
      </c>
      <c r="B143" s="11" t="s">
        <v>227</v>
      </c>
      <c r="C143" s="10" t="s">
        <v>228</v>
      </c>
      <c r="D143" s="27"/>
      <c r="E143" s="10">
        <v>2</v>
      </c>
      <c r="F143" s="29">
        <f t="shared" si="4"/>
        <v>0</v>
      </c>
    </row>
    <row r="144" spans="1:6" customFormat="1" ht="20.149999999999999" customHeight="1" thickBot="1" x14ac:dyDescent="0.3">
      <c r="A144" s="9" t="s">
        <v>38</v>
      </c>
      <c r="B144" s="11" t="s">
        <v>229</v>
      </c>
      <c r="C144" s="10" t="s">
        <v>21</v>
      </c>
      <c r="D144" s="27"/>
      <c r="E144" s="10">
        <v>2</v>
      </c>
      <c r="F144" s="29">
        <f t="shared" si="4"/>
        <v>0</v>
      </c>
    </row>
    <row r="145" spans="1:6" customFormat="1" ht="20.149999999999999" customHeight="1" thickBot="1" x14ac:dyDescent="0.3">
      <c r="A145" s="9" t="s">
        <v>41</v>
      </c>
      <c r="B145" s="11" t="s">
        <v>230</v>
      </c>
      <c r="C145" s="10" t="s">
        <v>21</v>
      </c>
      <c r="D145" s="27"/>
      <c r="E145" s="10">
        <v>2</v>
      </c>
      <c r="F145" s="29">
        <f t="shared" si="4"/>
        <v>0</v>
      </c>
    </row>
    <row r="146" spans="1:6" customFormat="1" ht="20.149999999999999" customHeight="1" thickBot="1" x14ac:dyDescent="0.35">
      <c r="A146" s="9" t="s">
        <v>43</v>
      </c>
      <c r="B146" s="11" t="s">
        <v>231</v>
      </c>
      <c r="C146" s="10" t="s">
        <v>21</v>
      </c>
      <c r="D146" s="27"/>
      <c r="E146" s="10">
        <v>2</v>
      </c>
      <c r="F146" s="29">
        <f t="shared" si="4"/>
        <v>0</v>
      </c>
    </row>
    <row r="147" spans="1:6" customFormat="1" ht="29.95" customHeight="1" thickBot="1" x14ac:dyDescent="0.35">
      <c r="A147" s="13" t="s">
        <v>211</v>
      </c>
      <c r="B147" s="47" t="s">
        <v>232</v>
      </c>
      <c r="C147" s="47"/>
      <c r="D147" s="47"/>
      <c r="E147" s="48"/>
      <c r="F147" s="43">
        <f>SUM(F131:F146)</f>
        <v>0</v>
      </c>
    </row>
    <row r="148" spans="1:6" customFormat="1" ht="28.8" customHeight="1" thickBot="1" x14ac:dyDescent="0.35">
      <c r="A148" s="14"/>
      <c r="B148" s="62" t="s">
        <v>233</v>
      </c>
      <c r="C148" s="15"/>
      <c r="D148" s="16"/>
      <c r="E148" s="17"/>
      <c r="F148" s="30"/>
    </row>
    <row r="149" spans="1:6" customFormat="1" ht="28.8" customHeight="1" x14ac:dyDescent="0.3">
      <c r="A149" s="18" t="s">
        <v>7</v>
      </c>
      <c r="B149" s="50" t="str">
        <f>B51</f>
        <v>ELEKTROMONTAŽNI RADOVI (BEZ MATERIJALA) - UKUPNO</v>
      </c>
      <c r="C149" s="51"/>
      <c r="D149" s="51"/>
      <c r="E149" s="52"/>
      <c r="F149" s="31">
        <f>F51</f>
        <v>0</v>
      </c>
    </row>
    <row r="150" spans="1:6" customFormat="1" ht="28.8" customHeight="1" x14ac:dyDescent="0.3">
      <c r="A150" s="19" t="s">
        <v>98</v>
      </c>
      <c r="B150" s="53" t="str">
        <f>B129</f>
        <v>MATERIJAL ZA IZVEDBU DODATNE RASVJETE I UTIČNICA - UKUPNO</v>
      </c>
      <c r="C150" s="54"/>
      <c r="D150" s="54"/>
      <c r="E150" s="55"/>
      <c r="F150" s="32">
        <f>F129</f>
        <v>0</v>
      </c>
    </row>
    <row r="151" spans="1:6" customFormat="1" ht="28.8" customHeight="1" x14ac:dyDescent="0.3">
      <c r="A151" s="19" t="s">
        <v>211</v>
      </c>
      <c r="B151" s="56" t="str">
        <f>B147</f>
        <v>POTROŠNI MATERIJAL - UKUPNO</v>
      </c>
      <c r="C151" s="57"/>
      <c r="D151" s="57"/>
      <c r="E151" s="58"/>
      <c r="F151" s="32">
        <f>F147</f>
        <v>0</v>
      </c>
    </row>
    <row r="152" spans="1:6" customFormat="1" ht="28.8" customHeight="1" x14ac:dyDescent="0.3">
      <c r="A152" s="2"/>
      <c r="B152" s="59" t="s">
        <v>234</v>
      </c>
      <c r="C152" s="59"/>
      <c r="D152" s="59"/>
      <c r="E152" s="59"/>
      <c r="F152" s="33">
        <f>SUM(F149:F151)</f>
        <v>0</v>
      </c>
    </row>
    <row r="153" spans="1:6" customFormat="1" ht="28.8" customHeight="1" thickBot="1" x14ac:dyDescent="0.35">
      <c r="A153" s="2"/>
      <c r="B153" s="60" t="s">
        <v>235</v>
      </c>
      <c r="C153" s="60"/>
      <c r="D153" s="60"/>
      <c r="E153" s="60"/>
      <c r="F153" s="34">
        <f>F152*0.25</f>
        <v>0</v>
      </c>
    </row>
    <row r="154" spans="1:6" customFormat="1" ht="28.8" customHeight="1" thickBot="1" x14ac:dyDescent="0.35">
      <c r="A154" s="2"/>
      <c r="B154" s="61" t="s">
        <v>236</v>
      </c>
      <c r="C154" s="61"/>
      <c r="D154" s="61"/>
      <c r="E154" s="61"/>
      <c r="F154" s="35">
        <f>SUM(F152:F153)</f>
        <v>0</v>
      </c>
    </row>
    <row r="155" spans="1:6" customFormat="1" ht="15.05" x14ac:dyDescent="0.3">
      <c r="A155" s="2"/>
      <c r="B155" s="23"/>
      <c r="C155" s="2"/>
      <c r="D155" s="25"/>
      <c r="E155" s="4"/>
      <c r="F155" s="25"/>
    </row>
    <row r="156" spans="1:6" customFormat="1" ht="15.05" x14ac:dyDescent="0.3">
      <c r="A156" s="2"/>
      <c r="B156" s="23"/>
      <c r="C156" s="2"/>
      <c r="D156" s="25"/>
      <c r="E156" s="4"/>
      <c r="F156" s="25"/>
    </row>
    <row r="157" spans="1:6" ht="15.05" x14ac:dyDescent="0.25">
      <c r="A157" s="63" t="s">
        <v>241</v>
      </c>
      <c r="B157" s="63"/>
    </row>
    <row r="159" spans="1:6" ht="15.05" x14ac:dyDescent="0.25">
      <c r="C159" s="64" t="s">
        <v>244</v>
      </c>
      <c r="D159" s="64"/>
      <c r="E159" s="64"/>
      <c r="F159" s="64"/>
    </row>
    <row r="162" spans="2:7" x14ac:dyDescent="0.25">
      <c r="B162" s="66" t="s">
        <v>245</v>
      </c>
    </row>
    <row r="163" spans="2:7" ht="15.75" customHeight="1" x14ac:dyDescent="0.25">
      <c r="C163" s="64" t="s">
        <v>242</v>
      </c>
      <c r="D163" s="64"/>
      <c r="E163" s="64"/>
      <c r="F163" s="64"/>
      <c r="G163" s="65"/>
    </row>
    <row r="164" spans="2:7" ht="15.05" x14ac:dyDescent="0.25">
      <c r="C164" s="64" t="s">
        <v>243</v>
      </c>
      <c r="D164" s="64"/>
      <c r="E164" s="64"/>
      <c r="F164" s="64"/>
      <c r="G164" s="65"/>
    </row>
  </sheetData>
  <mergeCells count="22">
    <mergeCell ref="A157:B157"/>
    <mergeCell ref="C159:F159"/>
    <mergeCell ref="C163:F163"/>
    <mergeCell ref="C164:F164"/>
    <mergeCell ref="B152:E152"/>
    <mergeCell ref="B153:E153"/>
    <mergeCell ref="B154:E154"/>
    <mergeCell ref="B150:E150"/>
    <mergeCell ref="B151:E151"/>
    <mergeCell ref="B149:E149"/>
    <mergeCell ref="B51:E51"/>
    <mergeCell ref="B129:E129"/>
    <mergeCell ref="B147:E147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ageMargins left="0.70000000000000007" right="0.70000000000000007" top="0.75" bottom="0.75" header="0.30000000000000004" footer="0.30000000000000004"/>
  <pageSetup paperSize="9" scale="77" fitToHeight="0" orientation="portrait" r:id="rId1"/>
  <rowBreaks count="3" manualBreakCount="3">
    <brk id="51" max="16383" man="1"/>
    <brk id="129" max="16383" man="1"/>
    <brk id="14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Uputa za popunjavanje</vt:lpstr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2021-12-23T10:19:09Z</cp:lastPrinted>
  <dcterms:created xsi:type="dcterms:W3CDTF">2021-12-13T14:27:14Z</dcterms:created>
  <dcterms:modified xsi:type="dcterms:W3CDTF">2021-12-23T10:21:38Z</dcterms:modified>
</cp:coreProperties>
</file>