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Nabava\2023\15-23 Horizontalna i vertikalna signalizacija\"/>
    </mc:Choice>
  </mc:AlternateContent>
  <xr:revisionPtr revIDLastSave="0" documentId="13_ncr:1_{1A0D8ECB-559B-4CB8-9033-F35FC8ACA89A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Uputa za popunjavanje" sheetId="4" r:id="rId1"/>
    <sheet name="Troškovnik" sheetId="2" r:id="rId2"/>
  </sheets>
  <definedNames>
    <definedName name="_xlnm.Print_Area" localSheetId="1">Troškovnik!$A$1:$F$79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2" l="1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0" i="2" l="1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5" i="2"/>
  <c r="F60" i="2" l="1"/>
  <c r="F59" i="2" l="1"/>
  <c r="F58" i="2"/>
  <c r="F57" i="2"/>
  <c r="F56" i="2"/>
  <c r="F61" i="2" l="1"/>
  <c r="F16" i="2"/>
  <c r="F10" i="2"/>
  <c r="F11" i="2"/>
  <c r="F12" i="2"/>
  <c r="F13" i="2"/>
  <c r="F14" i="2"/>
  <c r="F9" i="2"/>
  <c r="F31" i="2" l="1"/>
  <c r="B65" i="2"/>
  <c r="B64" i="2"/>
  <c r="F64" i="2" l="1"/>
  <c r="F65" i="2" l="1"/>
  <c r="F66" i="2" l="1"/>
  <c r="F67" i="2" s="1"/>
  <c r="F68" i="2" s="1"/>
</calcChain>
</file>

<file path=xl/sharedStrings.xml><?xml version="1.0" encoding="utf-8"?>
<sst xmlns="http://schemas.openxmlformats.org/spreadsheetml/2006/main" count="176" uniqueCount="104">
  <si>
    <t>T R O Š K O V N I K</t>
  </si>
  <si>
    <t>R. br.</t>
  </si>
  <si>
    <t>Opis</t>
  </si>
  <si>
    <t>Jedinična mjera</t>
  </si>
  <si>
    <t>Jedinična cijena</t>
  </si>
  <si>
    <t>Količina</t>
  </si>
  <si>
    <t>Iznos</t>
  </si>
  <si>
    <t>I.</t>
  </si>
  <si>
    <t>kom</t>
  </si>
  <si>
    <t>II.</t>
  </si>
  <si>
    <t>REKAPITULACIJA</t>
  </si>
  <si>
    <t>UKUPNO:</t>
  </si>
  <si>
    <t>PDV (25%):</t>
  </si>
  <si>
    <t>SVEUKUPNO:</t>
  </si>
  <si>
    <t>U _____________, _______________ godine.</t>
  </si>
  <si>
    <t>___________________________________</t>
  </si>
  <si>
    <t>(ime, prezime i potpis ovlaštene osobe Ponuditelja)</t>
  </si>
  <si>
    <t>PONUDITELJ</t>
  </si>
  <si>
    <t>MP</t>
  </si>
  <si>
    <t>m2</t>
  </si>
  <si>
    <t>m'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</si>
  <si>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</si>
  <si>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</si>
  <si>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</si>
  <si>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</si>
  <si>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</si>
  <si>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</si>
  <si>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</si>
  <si>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</si>
  <si>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</si>
  <si>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</si>
  <si>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</si>
  <si>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</si>
  <si>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</si>
  <si>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</si>
  <si>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</si>
  <si>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</si>
  <si>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</si>
  <si>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</si>
  <si>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PRIPREMNI RADOVI</t>
  </si>
  <si>
    <t>PRIPREMNI RADOVI - UKUPNO</t>
  </si>
  <si>
    <t>ZEMLJANI RADOVI - ISKOPI</t>
  </si>
  <si>
    <t>ZEMLJANI RADOVI - ISKOPI - UKUPNO</t>
  </si>
  <si>
    <t>Popunjavaju se samo polja označena svijetlo plavom bojom, i to jediničnim cijenama bez PDV-a. Molimo ponuditelje da ne mijenjaju preostala polja. Naručitelj je u obrazac ubacio odgovarajuće formule za izračun cijene.
Ukoliko je ponuđena cijena nula, odnosno ponuditelj stavku nudi besplatno obvezan je u polje predviđeno za upis cijene iste upisati iznos od 0,00 EUR (nula eura). Sve stavke troškovnika moraju biti popunjene.
Ukoliko ponuditelj nije u sustavu PDV-a, u rekapitulaciji pod stavkom "PDV (25%)" upisuje nulu (0). Za ponuditelje u sustavu PDV-a ova stavka će se automatski izračunati i nema potrebe za upisivanjem ičega.
OPĆINA OMIŠALJ</t>
  </si>
  <si>
    <t>19.</t>
  </si>
  <si>
    <t>20.</t>
  </si>
  <si>
    <t>21.</t>
  </si>
  <si>
    <t>22.</t>
  </si>
  <si>
    <t xml:space="preserve">Demontaža i uklanjanje postojećih prometnih znakova </t>
  </si>
  <si>
    <t>Ravnanje postojećeg prometnog stupa</t>
  </si>
  <si>
    <t>Farbanje prometnog stupa</t>
  </si>
  <si>
    <t>Izrada bet.temelja te ugradnja postojećeg prometnog stupa</t>
  </si>
  <si>
    <t>Ravnanje postojećeg prometnog znaka/ogledala</t>
  </si>
  <si>
    <t>Čišćenje table prometnog znaka</t>
  </si>
  <si>
    <t>Nadogradnja prometnog stupa</t>
  </si>
  <si>
    <t>Dobava i ugradnja stupa Ø2" x 3,2 m</t>
  </si>
  <si>
    <t>Dobava i ugradnja stupa Ø2" x 3,5 m</t>
  </si>
  <si>
    <t>Dobava i ugradnja stupa Ø2" x 3,8 m</t>
  </si>
  <si>
    <t>Dobava i ugradnja stupa Ø2" x 4,8 m "S"</t>
  </si>
  <si>
    <t>Dobava i ugradnja prometnog znaka Ø600 ili 600 x 600 mm HI</t>
  </si>
  <si>
    <t>Dobava i ugradnja prometnog znaka trokut 600 mm, Ø400 HI</t>
  </si>
  <si>
    <t>Dobava i ugradnja prometnog znaka Ø600 ili 600 x 600 mm EG</t>
  </si>
  <si>
    <t>Dobava i ugradnja prometnog znaka Ø400, 400 x 400, trok. 600 mm EG</t>
  </si>
  <si>
    <t>Dobava i ugradnja prometne ploče 600 x 900 mm</t>
  </si>
  <si>
    <t>Dobava i ugradnja prometne ploče 400 x 600 mm</t>
  </si>
  <si>
    <t>Dobava i ugradnja dopunske ploče 600 x 300 mm</t>
  </si>
  <si>
    <t>Dobava i ugradnja dopunske ploče 400 x 200 mm</t>
  </si>
  <si>
    <t>Dobava i ugradnja putokaza 1000 x 250 mm</t>
  </si>
  <si>
    <t>Dobava i ugradnja prometnog ogledala 600 x 800 mm</t>
  </si>
  <si>
    <t xml:space="preserve">Dobava i ugradnja prometnog ogledala Ø600 mm </t>
  </si>
  <si>
    <t>23.</t>
  </si>
  <si>
    <t>24.</t>
  </si>
  <si>
    <t>25.</t>
  </si>
  <si>
    <t>26.</t>
  </si>
  <si>
    <t>27.</t>
  </si>
  <si>
    <t>Obnova pune crte</t>
  </si>
  <si>
    <t>Iscrtavanje nove pune crte</t>
  </si>
  <si>
    <t>Obnova pune crte (plava boja)</t>
  </si>
  <si>
    <t>Iscrtavanje nove pune crte (plava boja)</t>
  </si>
  <si>
    <t>Obnova isprekidane crte</t>
  </si>
  <si>
    <t>Iscrtavanje nove isprekidane crte</t>
  </si>
  <si>
    <t>Obnova Stop crte</t>
  </si>
  <si>
    <t>Iscrtavanje nove Stop crte</t>
  </si>
  <si>
    <t>Obnova Stop slova</t>
  </si>
  <si>
    <t>Iscrtavanje novih Stop slova</t>
  </si>
  <si>
    <t>Obnova strelice jednosmjerne</t>
  </si>
  <si>
    <t>Iscrtavanje novih strelica jednosmjernih</t>
  </si>
  <si>
    <t>Obnova strelice dvosmjerne</t>
  </si>
  <si>
    <t>Iscrtavanje novih strelica dvosmjernih</t>
  </si>
  <si>
    <t>Obnova pješačkog prijelaza (bruto)</t>
  </si>
  <si>
    <t>Iscrtavanje novog pješačkog prijelaza (bruto)</t>
  </si>
  <si>
    <t>Obnova parkinga okomitog</t>
  </si>
  <si>
    <t>Iscrtavanje novog parkinga okomitog</t>
  </si>
  <si>
    <t>Obnova oznake invalida</t>
  </si>
  <si>
    <t>Iscrtavanje novih oznaka invalida</t>
  </si>
  <si>
    <t>Obnova otoka (bruto)</t>
  </si>
  <si>
    <t>Iscrtavanje novih otoka (bruto)</t>
  </si>
  <si>
    <t>Obnova BUS stanice</t>
  </si>
  <si>
    <t>Iscrtavanje novih BUS stanica</t>
  </si>
  <si>
    <t>Obnova križa</t>
  </si>
  <si>
    <t>Iscrtavanje novog križa</t>
  </si>
  <si>
    <t>Strojno brisanje postojeće signalizacije</t>
  </si>
  <si>
    <t>Evidencijski broj nabave: 15/23</t>
  </si>
  <si>
    <t>Predmet nabave: Radovi na održavanju horizontalne i vertikalne signalizacije u 2023. godini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</si>
</sst>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[$€-1]"/>
  </numFmts>
  <fonts count="12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Times_CRO"/>
      <charset val="238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A6A6A6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1" fillId="0" borderId="0" applyNumberFormat="0" applyBorder="0" applyProtection="0">
      <alignment vertical="center"/>
    </xf>
  </cellStyleXfs>
  <cellXfs count="64">
    <xf numFmtId="0" fontId="0" fillId="0" borderId="0" xfId="0"/>
    <xf numFmtId="0" fontId="7" fillId="0" borderId="0" xfId="0" applyFont="1"/>
    <xf numFmtId="164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left" vertical="center" wrapText="1" indent="1"/>
    </xf>
    <xf numFmtId="0" fontId="4" fillId="6" borderId="7" xfId="0" applyFont="1" applyFill="1" applyBorder="1" applyAlignment="1">
      <alignment horizontal="center" vertical="center" wrapText="1"/>
    </xf>
    <xf numFmtId="4" fontId="4" fillId="6" borderId="7" xfId="1" applyNumberFormat="1" applyFont="1" applyFill="1" applyBorder="1" applyAlignment="1">
      <alignment vertical="center"/>
    </xf>
    <xf numFmtId="0" fontId="4" fillId="6" borderId="7" xfId="0" applyFont="1" applyFill="1" applyBorder="1" applyAlignment="1">
      <alignment horizontal="center" vertical="center"/>
    </xf>
    <xf numFmtId="4" fontId="4" fillId="6" borderId="2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4" fontId="10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 indent="28"/>
    </xf>
    <xf numFmtId="0" fontId="2" fillId="0" borderId="0" xfId="0" applyFont="1"/>
    <xf numFmtId="49" fontId="5" fillId="0" borderId="1" xfId="0" applyNumberFormat="1" applyFont="1" applyBorder="1" applyAlignment="1">
      <alignment horizontal="center" vertical="center"/>
    </xf>
    <xf numFmtId="167" fontId="4" fillId="3" borderId="1" xfId="2" applyNumberFormat="1" applyFont="1" applyFill="1" applyBorder="1" applyAlignment="1">
      <alignment horizontal="center" vertical="center"/>
    </xf>
    <xf numFmtId="167" fontId="4" fillId="5" borderId="1" xfId="2" applyNumberFormat="1" applyFont="1" applyFill="1" applyBorder="1" applyAlignment="1">
      <alignment horizontal="center" vertical="center"/>
    </xf>
    <xf numFmtId="167" fontId="5" fillId="0" borderId="4" xfId="1" applyNumberFormat="1" applyFont="1" applyBorder="1" applyAlignment="1">
      <alignment horizontal="center" vertical="center"/>
    </xf>
    <xf numFmtId="167" fontId="4" fillId="2" borderId="2" xfId="1" applyNumberFormat="1" applyFont="1" applyFill="1" applyBorder="1" applyAlignment="1">
      <alignment horizontal="center" vertical="center"/>
    </xf>
    <xf numFmtId="167" fontId="5" fillId="4" borderId="4" xfId="0" applyNumberFormat="1" applyFont="1" applyFill="1" applyBorder="1" applyAlignment="1">
      <alignment horizontal="center" vertical="center"/>
    </xf>
    <xf numFmtId="167" fontId="5" fillId="4" borderId="4" xfId="0" applyNumberFormat="1" applyFont="1" applyFill="1" applyBorder="1" applyAlignment="1">
      <alignment horizontal="center" vertical="center" wrapText="1"/>
    </xf>
    <xf numFmtId="167" fontId="5" fillId="4" borderId="2" xfId="0" applyNumberFormat="1" applyFont="1" applyFill="1" applyBorder="1" applyAlignment="1">
      <alignment horizontal="center" vertical="center"/>
    </xf>
    <xf numFmtId="167" fontId="5" fillId="0" borderId="2" xfId="1" applyNumberFormat="1" applyFont="1" applyBorder="1" applyAlignment="1">
      <alignment horizontal="center" vertical="center"/>
    </xf>
    <xf numFmtId="167" fontId="4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indent="1"/>
    </xf>
    <xf numFmtId="0" fontId="4" fillId="2" borderId="6" xfId="0" applyFont="1" applyFill="1" applyBorder="1" applyAlignment="1">
      <alignment horizontal="left" vertical="center" indent="1"/>
    </xf>
    <xf numFmtId="0" fontId="4" fillId="2" borderId="6" xfId="0" applyFont="1" applyFill="1" applyBorder="1" applyAlignment="1">
      <alignment horizontal="left" vertical="center" wrapText="1" indent="1"/>
    </xf>
    <xf numFmtId="0" fontId="4" fillId="2" borderId="7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wrapText="1" indent="1"/>
    </xf>
    <xf numFmtId="0" fontId="4" fillId="3" borderId="1" xfId="0" applyFont="1" applyFill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5" borderId="1" xfId="0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" fontId="4" fillId="3" borderId="1" xfId="1" applyNumberFormat="1" applyFont="1" applyFill="1" applyBorder="1" applyAlignment="1">
      <alignment horizontal="left" vertical="center" wrapText="1" indent="1"/>
    </xf>
    <xf numFmtId="0" fontId="4" fillId="5" borderId="1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/>
    </xf>
  </cellXfs>
  <cellStyles count="4">
    <cellStyle name="Comma" xfId="1" builtinId="3" customBuiltin="1"/>
    <cellStyle name="Currency" xfId="2" builtinId="4" customBuiltin="1"/>
    <cellStyle name="Normal" xfId="0" builtinId="0" customBuiltin="1"/>
    <cellStyle name="Normal 2" xfId="3" xr:uid="{4CA8C03E-F3CC-4675-9EF8-8C65FBA113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D7438-C51E-4E8C-8C02-A659A34ABA6B}">
  <dimension ref="A1:H10"/>
  <sheetViews>
    <sheetView workbookViewId="0">
      <selection activeCell="F12" sqref="F12"/>
    </sheetView>
  </sheetViews>
  <sheetFormatPr defaultRowHeight="15"/>
  <cols>
    <col min="8" max="8" width="18.42578125" customWidth="1"/>
  </cols>
  <sheetData>
    <row r="1" spans="1:8" ht="150" customHeight="1">
      <c r="A1" s="46" t="s">
        <v>43</v>
      </c>
      <c r="B1" s="46"/>
      <c r="C1" s="46"/>
      <c r="D1" s="46"/>
      <c r="E1" s="46"/>
      <c r="F1" s="46"/>
      <c r="G1" s="46"/>
      <c r="H1" s="46"/>
    </row>
    <row r="2" spans="1:8">
      <c r="A2" s="46"/>
      <c r="B2" s="46"/>
      <c r="C2" s="46"/>
      <c r="D2" s="46"/>
      <c r="E2" s="46"/>
      <c r="F2" s="46"/>
      <c r="G2" s="46"/>
      <c r="H2" s="46"/>
    </row>
    <row r="3" spans="1:8">
      <c r="A3" s="46"/>
      <c r="B3" s="46"/>
      <c r="C3" s="46"/>
      <c r="D3" s="46"/>
      <c r="E3" s="46"/>
      <c r="F3" s="46"/>
      <c r="G3" s="46"/>
      <c r="H3" s="46"/>
    </row>
    <row r="4" spans="1:8">
      <c r="A4" s="46"/>
      <c r="B4" s="46"/>
      <c r="C4" s="46"/>
      <c r="D4" s="46"/>
      <c r="E4" s="46"/>
      <c r="F4" s="46"/>
      <c r="G4" s="46"/>
      <c r="H4" s="46"/>
    </row>
    <row r="5" spans="1:8">
      <c r="A5" s="46"/>
      <c r="B5" s="46"/>
      <c r="C5" s="46"/>
      <c r="D5" s="46"/>
      <c r="E5" s="46"/>
      <c r="F5" s="46"/>
      <c r="G5" s="46"/>
      <c r="H5" s="46"/>
    </row>
    <row r="6" spans="1:8">
      <c r="A6" s="46"/>
      <c r="B6" s="46"/>
      <c r="C6" s="46"/>
      <c r="D6" s="46"/>
      <c r="E6" s="46"/>
      <c r="F6" s="46"/>
      <c r="G6" s="46"/>
      <c r="H6" s="46"/>
    </row>
    <row r="7" spans="1:8">
      <c r="A7" s="46"/>
      <c r="B7" s="46"/>
      <c r="C7" s="46"/>
      <c r="D7" s="46"/>
      <c r="E7" s="46"/>
      <c r="F7" s="46"/>
      <c r="G7" s="46"/>
      <c r="H7" s="46"/>
    </row>
    <row r="8" spans="1:8">
      <c r="A8" s="46"/>
      <c r="B8" s="46"/>
      <c r="C8" s="46"/>
      <c r="D8" s="46"/>
      <c r="E8" s="46"/>
      <c r="F8" s="46"/>
      <c r="G8" s="46"/>
      <c r="H8" s="46"/>
    </row>
    <row r="10" spans="1:8" ht="18.75">
      <c r="A10" s="35"/>
      <c r="B10" s="35"/>
      <c r="C10" s="35"/>
      <c r="D10" s="35"/>
      <c r="E10" s="35"/>
      <c r="F10" s="35"/>
      <c r="G10" s="35"/>
      <c r="H10" s="35"/>
    </row>
  </sheetData>
  <mergeCells count="1">
    <mergeCell ref="A1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9"/>
  <sheetViews>
    <sheetView tabSelected="1" view="pageBreakPreview" topLeftCell="A16" zoomScale="115" zoomScaleNormal="115" zoomScaleSheetLayoutView="115" workbookViewId="0">
      <selection activeCell="B5" sqref="B5"/>
    </sheetView>
  </sheetViews>
  <sheetFormatPr defaultColWidth="8.140625" defaultRowHeight="15"/>
  <cols>
    <col min="1" max="1" width="7" style="1" customWidth="1"/>
    <col min="2" max="2" width="51.7109375" style="3" customWidth="1"/>
    <col min="3" max="3" width="9" style="1" customWidth="1"/>
    <col min="4" max="4" width="9.85546875" style="1" customWidth="1"/>
    <col min="5" max="5" width="13.28515625" style="4" customWidth="1"/>
    <col min="6" max="6" width="14.28515625" style="4" customWidth="1"/>
    <col min="7" max="7" width="8.140625" style="1" customWidth="1"/>
    <col min="8" max="16384" width="8.140625" style="1"/>
  </cols>
  <sheetData>
    <row r="1" spans="1:6" ht="20.25">
      <c r="A1" s="53" t="s">
        <v>0</v>
      </c>
      <c r="B1" s="53"/>
      <c r="C1" s="53"/>
      <c r="D1" s="53"/>
      <c r="E1" s="53"/>
      <c r="F1" s="53"/>
    </row>
    <row r="2" spans="1:6" ht="18.75">
      <c r="A2" s="2"/>
      <c r="B2" s="2"/>
      <c r="C2" s="2"/>
      <c r="D2" s="2"/>
      <c r="E2" s="2"/>
      <c r="F2" s="2"/>
    </row>
    <row r="3" spans="1:6" s="5" customFormat="1" ht="15.75">
      <c r="A3" s="54" t="s">
        <v>103</v>
      </c>
      <c r="B3" s="55"/>
      <c r="C3" s="55"/>
      <c r="D3" s="55"/>
      <c r="E3" s="55"/>
      <c r="F3" s="55"/>
    </row>
    <row r="4" spans="1:6" s="5" customFormat="1" ht="15.75">
      <c r="A4" s="56" t="s">
        <v>102</v>
      </c>
      <c r="B4" s="56"/>
      <c r="C4" s="56"/>
      <c r="D4" s="56"/>
      <c r="E4" s="56"/>
      <c r="F4" s="56"/>
    </row>
    <row r="5" spans="1:6" s="5" customFormat="1" ht="16.5" thickBot="1">
      <c r="B5" s="6"/>
      <c r="E5" s="7"/>
      <c r="F5" s="7"/>
    </row>
    <row r="6" spans="1:6" s="5" customFormat="1" ht="16.5" thickBot="1">
      <c r="A6" s="57" t="s">
        <v>1</v>
      </c>
      <c r="B6" s="57" t="s">
        <v>2</v>
      </c>
      <c r="C6" s="57" t="s">
        <v>3</v>
      </c>
      <c r="D6" s="57" t="s">
        <v>5</v>
      </c>
      <c r="E6" s="58" t="s">
        <v>4</v>
      </c>
      <c r="F6" s="59" t="s">
        <v>6</v>
      </c>
    </row>
    <row r="7" spans="1:6" s="5" customFormat="1" ht="16.5" thickBot="1">
      <c r="A7" s="57"/>
      <c r="B7" s="57"/>
      <c r="C7" s="57"/>
      <c r="D7" s="57"/>
      <c r="E7" s="58"/>
      <c r="F7" s="59"/>
    </row>
    <row r="8" spans="1:6" s="5" customFormat="1" ht="24" customHeight="1" thickBot="1">
      <c r="A8" s="8" t="s">
        <v>7</v>
      </c>
      <c r="B8" s="9" t="s">
        <v>39</v>
      </c>
      <c r="C8" s="10"/>
      <c r="D8" s="10"/>
      <c r="E8" s="11"/>
      <c r="F8" s="12"/>
    </row>
    <row r="9" spans="1:6" s="5" customFormat="1" ht="16.5" thickBot="1">
      <c r="A9" s="13" t="s">
        <v>21</v>
      </c>
      <c r="B9" s="14" t="s">
        <v>48</v>
      </c>
      <c r="C9" s="15" t="s">
        <v>8</v>
      </c>
      <c r="D9" s="16">
        <v>2</v>
      </c>
      <c r="E9" s="42"/>
      <c r="F9" s="39">
        <f>D9*E9</f>
        <v>0</v>
      </c>
    </row>
    <row r="10" spans="1:6" s="5" customFormat="1" ht="16.5" thickBot="1">
      <c r="A10" s="13" t="s">
        <v>22</v>
      </c>
      <c r="B10" s="14" t="s">
        <v>49</v>
      </c>
      <c r="C10" s="15" t="s">
        <v>8</v>
      </c>
      <c r="D10" s="16">
        <v>2</v>
      </c>
      <c r="E10" s="42"/>
      <c r="F10" s="39">
        <f t="shared" ref="F10:F14" si="0">D10*E10</f>
        <v>0</v>
      </c>
    </row>
    <row r="11" spans="1:6" s="5" customFormat="1" ht="16.5" thickBot="1">
      <c r="A11" s="13" t="s">
        <v>23</v>
      </c>
      <c r="B11" s="14" t="s">
        <v>50</v>
      </c>
      <c r="C11" s="15" t="s">
        <v>8</v>
      </c>
      <c r="D11" s="16">
        <v>2</v>
      </c>
      <c r="E11" s="42"/>
      <c r="F11" s="39">
        <f t="shared" si="0"/>
        <v>0</v>
      </c>
    </row>
    <row r="12" spans="1:6" s="5" customFormat="1" ht="32.25" thickBot="1">
      <c r="A12" s="13" t="s">
        <v>24</v>
      </c>
      <c r="B12" s="14" t="s">
        <v>51</v>
      </c>
      <c r="C12" s="15" t="s">
        <v>8</v>
      </c>
      <c r="D12" s="16">
        <v>2</v>
      </c>
      <c r="E12" s="42"/>
      <c r="F12" s="39">
        <f t="shared" si="0"/>
        <v>0</v>
      </c>
    </row>
    <row r="13" spans="1:6" s="5" customFormat="1" ht="16.5" thickBot="1">
      <c r="A13" s="28" t="s">
        <v>25</v>
      </c>
      <c r="B13" s="14" t="s">
        <v>52</v>
      </c>
      <c r="C13" s="15" t="s">
        <v>8</v>
      </c>
      <c r="D13" s="16">
        <v>2</v>
      </c>
      <c r="E13" s="42"/>
      <c r="F13" s="39">
        <f t="shared" si="0"/>
        <v>0</v>
      </c>
    </row>
    <row r="14" spans="1:6" s="5" customFormat="1" ht="16.5" thickBot="1">
      <c r="A14" s="28" t="s">
        <v>26</v>
      </c>
      <c r="B14" s="14" t="s">
        <v>53</v>
      </c>
      <c r="C14" s="15" t="s">
        <v>8</v>
      </c>
      <c r="D14" s="16">
        <v>2</v>
      </c>
      <c r="E14" s="42"/>
      <c r="F14" s="39">
        <f t="shared" si="0"/>
        <v>0</v>
      </c>
    </row>
    <row r="15" spans="1:6" s="5" customFormat="1" ht="16.5" thickBot="1">
      <c r="A15" s="28" t="s">
        <v>27</v>
      </c>
      <c r="B15" s="14" t="s">
        <v>54</v>
      </c>
      <c r="C15" s="15" t="s">
        <v>8</v>
      </c>
      <c r="D15" s="16">
        <v>2</v>
      </c>
      <c r="E15" s="42"/>
      <c r="F15" s="39">
        <f t="shared" ref="F15" si="1">D15*E15</f>
        <v>0</v>
      </c>
    </row>
    <row r="16" spans="1:6" s="5" customFormat="1" ht="16.5" thickBot="1">
      <c r="A16" s="28" t="s">
        <v>28</v>
      </c>
      <c r="B16" s="14" t="s">
        <v>55</v>
      </c>
      <c r="C16" s="15" t="s">
        <v>8</v>
      </c>
      <c r="D16" s="16">
        <v>2</v>
      </c>
      <c r="E16" s="41"/>
      <c r="F16" s="39">
        <f t="shared" ref="F16" si="2">D16*E16</f>
        <v>0</v>
      </c>
    </row>
    <row r="17" spans="1:6" s="5" customFormat="1" ht="16.5" thickBot="1">
      <c r="A17" s="28" t="s">
        <v>29</v>
      </c>
      <c r="B17" s="14" t="s">
        <v>56</v>
      </c>
      <c r="C17" s="15" t="s">
        <v>8</v>
      </c>
      <c r="D17" s="16">
        <v>2</v>
      </c>
      <c r="E17" s="42"/>
      <c r="F17" s="39">
        <f>D17*E17</f>
        <v>0</v>
      </c>
    </row>
    <row r="18" spans="1:6" s="5" customFormat="1" ht="16.5" thickBot="1">
      <c r="A18" s="28" t="s">
        <v>30</v>
      </c>
      <c r="B18" s="14" t="s">
        <v>57</v>
      </c>
      <c r="C18" s="15" t="s">
        <v>8</v>
      </c>
      <c r="D18" s="16">
        <v>2</v>
      </c>
      <c r="E18" s="42"/>
      <c r="F18" s="39">
        <f t="shared" ref="F18:F30" si="3">D18*E18</f>
        <v>0</v>
      </c>
    </row>
    <row r="19" spans="1:6" s="5" customFormat="1" ht="16.5" thickBot="1">
      <c r="A19" s="28" t="s">
        <v>31</v>
      </c>
      <c r="B19" s="14" t="s">
        <v>58</v>
      </c>
      <c r="C19" s="15" t="s">
        <v>8</v>
      </c>
      <c r="D19" s="16">
        <v>2</v>
      </c>
      <c r="E19" s="42"/>
      <c r="F19" s="39">
        <f t="shared" si="3"/>
        <v>0</v>
      </c>
    </row>
    <row r="20" spans="1:6" s="5" customFormat="1" ht="32.25" thickBot="1">
      <c r="A20" s="36" t="s">
        <v>32</v>
      </c>
      <c r="B20" s="14" t="s">
        <v>59</v>
      </c>
      <c r="C20" s="15" t="s">
        <v>8</v>
      </c>
      <c r="D20" s="16">
        <v>6</v>
      </c>
      <c r="E20" s="42"/>
      <c r="F20" s="39">
        <f t="shared" si="3"/>
        <v>0</v>
      </c>
    </row>
    <row r="21" spans="1:6" s="5" customFormat="1" ht="32.25" thickBot="1">
      <c r="A21" s="28" t="s">
        <v>33</v>
      </c>
      <c r="B21" s="14" t="s">
        <v>60</v>
      </c>
      <c r="C21" s="15" t="s">
        <v>8</v>
      </c>
      <c r="D21" s="16">
        <v>5</v>
      </c>
      <c r="E21" s="41"/>
      <c r="F21" s="39">
        <f t="shared" si="3"/>
        <v>0</v>
      </c>
    </row>
    <row r="22" spans="1:6" s="5" customFormat="1" ht="32.25" thickBot="1">
      <c r="A22" s="28" t="s">
        <v>34</v>
      </c>
      <c r="B22" s="14" t="s">
        <v>61</v>
      </c>
      <c r="C22" s="15" t="s">
        <v>8</v>
      </c>
      <c r="D22" s="16">
        <v>6</v>
      </c>
      <c r="E22" s="41"/>
      <c r="F22" s="39">
        <f t="shared" si="3"/>
        <v>0</v>
      </c>
    </row>
    <row r="23" spans="1:6" s="5" customFormat="1" ht="32.25" thickBot="1">
      <c r="A23" s="28" t="s">
        <v>35</v>
      </c>
      <c r="B23" s="14" t="s">
        <v>62</v>
      </c>
      <c r="C23" s="15" t="s">
        <v>8</v>
      </c>
      <c r="D23" s="16">
        <v>6</v>
      </c>
      <c r="E23" s="41"/>
      <c r="F23" s="39">
        <f t="shared" si="3"/>
        <v>0</v>
      </c>
    </row>
    <row r="24" spans="1:6" s="5" customFormat="1" ht="16.5" thickBot="1">
      <c r="A24" s="28" t="s">
        <v>36</v>
      </c>
      <c r="B24" s="14" t="s">
        <v>63</v>
      </c>
      <c r="C24" s="15" t="s">
        <v>8</v>
      </c>
      <c r="D24" s="16">
        <v>2</v>
      </c>
      <c r="E24" s="41"/>
      <c r="F24" s="39">
        <f t="shared" si="3"/>
        <v>0</v>
      </c>
    </row>
    <row r="25" spans="1:6" s="5" customFormat="1" ht="16.5" thickBot="1">
      <c r="A25" s="28" t="s">
        <v>37</v>
      </c>
      <c r="B25" s="14" t="s">
        <v>64</v>
      </c>
      <c r="C25" s="15" t="s">
        <v>8</v>
      </c>
      <c r="D25" s="16">
        <v>2</v>
      </c>
      <c r="E25" s="41"/>
      <c r="F25" s="39">
        <f t="shared" si="3"/>
        <v>0</v>
      </c>
    </row>
    <row r="26" spans="1:6" s="5" customFormat="1" ht="16.5" thickBot="1">
      <c r="A26" s="28" t="s">
        <v>38</v>
      </c>
      <c r="B26" s="17" t="s">
        <v>65</v>
      </c>
      <c r="C26" s="15" t="s">
        <v>8</v>
      </c>
      <c r="D26" s="19">
        <v>2</v>
      </c>
      <c r="E26" s="43"/>
      <c r="F26" s="44">
        <f t="shared" si="3"/>
        <v>0</v>
      </c>
    </row>
    <row r="27" spans="1:6" s="5" customFormat="1" ht="16.5" thickBot="1">
      <c r="A27" s="28" t="s">
        <v>44</v>
      </c>
      <c r="B27" s="14" t="s">
        <v>66</v>
      </c>
      <c r="C27" s="15" t="s">
        <v>8</v>
      </c>
      <c r="D27" s="16">
        <v>2</v>
      </c>
      <c r="E27" s="41"/>
      <c r="F27" s="39">
        <f t="shared" si="3"/>
        <v>0</v>
      </c>
    </row>
    <row r="28" spans="1:6" s="5" customFormat="1" ht="16.5" thickBot="1">
      <c r="A28" s="36" t="s">
        <v>45</v>
      </c>
      <c r="B28" s="17" t="s">
        <v>67</v>
      </c>
      <c r="C28" s="15" t="s">
        <v>8</v>
      </c>
      <c r="D28" s="19">
        <v>2</v>
      </c>
      <c r="E28" s="43"/>
      <c r="F28" s="44">
        <f t="shared" si="3"/>
        <v>0</v>
      </c>
    </row>
    <row r="29" spans="1:6" s="5" customFormat="1" ht="16.5" thickBot="1">
      <c r="A29" s="28" t="s">
        <v>46</v>
      </c>
      <c r="B29" s="14" t="s">
        <v>68</v>
      </c>
      <c r="C29" s="15" t="s">
        <v>8</v>
      </c>
      <c r="D29" s="16">
        <v>2</v>
      </c>
      <c r="E29" s="41"/>
      <c r="F29" s="39">
        <f t="shared" si="3"/>
        <v>0</v>
      </c>
    </row>
    <row r="30" spans="1:6" s="5" customFormat="1" ht="16.5" thickBot="1">
      <c r="A30" s="28" t="s">
        <v>47</v>
      </c>
      <c r="B30" s="14" t="s">
        <v>69</v>
      </c>
      <c r="C30" s="15" t="s">
        <v>8</v>
      </c>
      <c r="D30" s="16">
        <v>2</v>
      </c>
      <c r="E30" s="41"/>
      <c r="F30" s="39">
        <f t="shared" si="3"/>
        <v>0</v>
      </c>
    </row>
    <row r="31" spans="1:6" s="5" customFormat="1" ht="24" customHeight="1" thickBot="1">
      <c r="A31" s="8" t="s">
        <v>7</v>
      </c>
      <c r="B31" s="47" t="s">
        <v>40</v>
      </c>
      <c r="C31" s="47"/>
      <c r="D31" s="47"/>
      <c r="E31" s="48"/>
      <c r="F31" s="45">
        <f>SUM(F9:F30)</f>
        <v>0</v>
      </c>
    </row>
    <row r="32" spans="1:6" s="5" customFormat="1" ht="16.5" thickBot="1">
      <c r="B32" s="6"/>
      <c r="E32" s="7"/>
      <c r="F32" s="7"/>
    </row>
    <row r="33" spans="1:6" s="5" customFormat="1" ht="24" customHeight="1" thickBot="1">
      <c r="A33" s="8" t="s">
        <v>9</v>
      </c>
      <c r="B33" s="49" t="s">
        <v>41</v>
      </c>
      <c r="C33" s="50"/>
      <c r="D33" s="50"/>
      <c r="E33" s="50"/>
      <c r="F33" s="51"/>
    </row>
    <row r="34" spans="1:6" s="5" customFormat="1" ht="16.5" thickBot="1">
      <c r="A34" s="13" t="s">
        <v>21</v>
      </c>
      <c r="B34" s="14" t="s">
        <v>75</v>
      </c>
      <c r="C34" s="15" t="s">
        <v>20</v>
      </c>
      <c r="D34" s="16">
        <v>80</v>
      </c>
      <c r="E34" s="42"/>
      <c r="F34" s="39">
        <f>D34*E34</f>
        <v>0</v>
      </c>
    </row>
    <row r="35" spans="1:6" s="5" customFormat="1" ht="16.5" thickBot="1">
      <c r="A35" s="13" t="s">
        <v>22</v>
      </c>
      <c r="B35" s="14" t="s">
        <v>76</v>
      </c>
      <c r="C35" s="15" t="s">
        <v>20</v>
      </c>
      <c r="D35" s="16">
        <v>80</v>
      </c>
      <c r="E35" s="42"/>
      <c r="F35" s="39">
        <f t="shared" ref="F35:F41" si="4">D35*E35</f>
        <v>0</v>
      </c>
    </row>
    <row r="36" spans="1:6" s="5" customFormat="1" ht="16.5" thickBot="1">
      <c r="A36" s="13" t="s">
        <v>23</v>
      </c>
      <c r="B36" s="14" t="s">
        <v>77</v>
      </c>
      <c r="C36" s="15" t="s">
        <v>20</v>
      </c>
      <c r="D36" s="16">
        <v>20</v>
      </c>
      <c r="E36" s="42"/>
      <c r="F36" s="39">
        <f t="shared" si="4"/>
        <v>0</v>
      </c>
    </row>
    <row r="37" spans="1:6" s="5" customFormat="1" ht="16.5" thickBot="1">
      <c r="A37" s="13" t="s">
        <v>24</v>
      </c>
      <c r="B37" s="14" t="s">
        <v>78</v>
      </c>
      <c r="C37" s="15" t="s">
        <v>20</v>
      </c>
      <c r="D37" s="16">
        <v>20</v>
      </c>
      <c r="E37" s="42"/>
      <c r="F37" s="39">
        <f t="shared" si="4"/>
        <v>0</v>
      </c>
    </row>
    <row r="38" spans="1:6" s="5" customFormat="1" ht="16.5" thickBot="1">
      <c r="A38" s="28" t="s">
        <v>25</v>
      </c>
      <c r="B38" s="14" t="s">
        <v>79</v>
      </c>
      <c r="C38" s="15" t="s">
        <v>20</v>
      </c>
      <c r="D38" s="16">
        <v>100</v>
      </c>
      <c r="E38" s="42"/>
      <c r="F38" s="39">
        <f t="shared" si="4"/>
        <v>0</v>
      </c>
    </row>
    <row r="39" spans="1:6" s="5" customFormat="1" ht="16.5" thickBot="1">
      <c r="A39" s="28" t="s">
        <v>26</v>
      </c>
      <c r="B39" s="14" t="s">
        <v>80</v>
      </c>
      <c r="C39" s="15" t="s">
        <v>20</v>
      </c>
      <c r="D39" s="16">
        <v>100</v>
      </c>
      <c r="E39" s="42"/>
      <c r="F39" s="39">
        <f t="shared" si="4"/>
        <v>0</v>
      </c>
    </row>
    <row r="40" spans="1:6" s="5" customFormat="1" ht="16.5" thickBot="1">
      <c r="A40" s="28" t="s">
        <v>27</v>
      </c>
      <c r="B40" s="14" t="s">
        <v>81</v>
      </c>
      <c r="C40" s="15" t="s">
        <v>19</v>
      </c>
      <c r="D40" s="16">
        <v>20</v>
      </c>
      <c r="E40" s="42"/>
      <c r="F40" s="39">
        <f t="shared" si="4"/>
        <v>0</v>
      </c>
    </row>
    <row r="41" spans="1:6" s="5" customFormat="1" ht="16.5" thickBot="1">
      <c r="A41" s="28" t="s">
        <v>28</v>
      </c>
      <c r="B41" s="14" t="s">
        <v>82</v>
      </c>
      <c r="C41" s="15" t="s">
        <v>19</v>
      </c>
      <c r="D41" s="16">
        <v>20</v>
      </c>
      <c r="E41" s="41"/>
      <c r="F41" s="39">
        <f t="shared" si="4"/>
        <v>0</v>
      </c>
    </row>
    <row r="42" spans="1:6" s="5" customFormat="1" ht="16.5" thickBot="1">
      <c r="A42" s="28" t="s">
        <v>29</v>
      </c>
      <c r="B42" s="14" t="s">
        <v>83</v>
      </c>
      <c r="C42" s="15" t="s">
        <v>8</v>
      </c>
      <c r="D42" s="16">
        <v>20</v>
      </c>
      <c r="E42" s="42"/>
      <c r="F42" s="39">
        <f>D42*E42</f>
        <v>0</v>
      </c>
    </row>
    <row r="43" spans="1:6" s="5" customFormat="1" ht="16.5" thickBot="1">
      <c r="A43" s="28" t="s">
        <v>30</v>
      </c>
      <c r="B43" s="14" t="s">
        <v>84</v>
      </c>
      <c r="C43" s="15" t="s">
        <v>8</v>
      </c>
      <c r="D43" s="16">
        <v>20</v>
      </c>
      <c r="E43" s="42"/>
      <c r="F43" s="39">
        <f t="shared" ref="F43:F55" si="5">D43*E43</f>
        <v>0</v>
      </c>
    </row>
    <row r="44" spans="1:6" s="5" customFormat="1" ht="16.5" thickBot="1">
      <c r="A44" s="28" t="s">
        <v>31</v>
      </c>
      <c r="B44" s="14" t="s">
        <v>85</v>
      </c>
      <c r="C44" s="15" t="s">
        <v>8</v>
      </c>
      <c r="D44" s="16">
        <v>5</v>
      </c>
      <c r="E44" s="42"/>
      <c r="F44" s="39">
        <f t="shared" si="5"/>
        <v>0</v>
      </c>
    </row>
    <row r="45" spans="1:6" s="5" customFormat="1" ht="16.5" thickBot="1">
      <c r="A45" s="36" t="s">
        <v>32</v>
      </c>
      <c r="B45" s="14" t="s">
        <v>86</v>
      </c>
      <c r="C45" s="15" t="s">
        <v>8</v>
      </c>
      <c r="D45" s="16">
        <v>5</v>
      </c>
      <c r="E45" s="42"/>
      <c r="F45" s="39">
        <f t="shared" si="5"/>
        <v>0</v>
      </c>
    </row>
    <row r="46" spans="1:6" s="5" customFormat="1" ht="16.5" thickBot="1">
      <c r="A46" s="28" t="s">
        <v>33</v>
      </c>
      <c r="B46" s="14" t="s">
        <v>87</v>
      </c>
      <c r="C46" s="15" t="s">
        <v>8</v>
      </c>
      <c r="D46" s="16">
        <v>5</v>
      </c>
      <c r="E46" s="41"/>
      <c r="F46" s="39">
        <f t="shared" si="5"/>
        <v>0</v>
      </c>
    </row>
    <row r="47" spans="1:6" s="5" customFormat="1" ht="16.5" thickBot="1">
      <c r="A47" s="28" t="s">
        <v>34</v>
      </c>
      <c r="B47" s="14" t="s">
        <v>88</v>
      </c>
      <c r="C47" s="15" t="s">
        <v>8</v>
      </c>
      <c r="D47" s="16">
        <v>5</v>
      </c>
      <c r="E47" s="41"/>
      <c r="F47" s="39">
        <f t="shared" si="5"/>
        <v>0</v>
      </c>
    </row>
    <row r="48" spans="1:6" s="5" customFormat="1" ht="16.5" thickBot="1">
      <c r="A48" s="28" t="s">
        <v>35</v>
      </c>
      <c r="B48" s="14" t="s">
        <v>89</v>
      </c>
      <c r="C48" s="15" t="s">
        <v>19</v>
      </c>
      <c r="D48" s="16">
        <v>100</v>
      </c>
      <c r="E48" s="41"/>
      <c r="F48" s="39">
        <f t="shared" si="5"/>
        <v>0</v>
      </c>
    </row>
    <row r="49" spans="1:6" s="5" customFormat="1" ht="16.5" thickBot="1">
      <c r="A49" s="28" t="s">
        <v>36</v>
      </c>
      <c r="B49" s="14" t="s">
        <v>90</v>
      </c>
      <c r="C49" s="15" t="s">
        <v>19</v>
      </c>
      <c r="D49" s="16">
        <v>100</v>
      </c>
      <c r="E49" s="41"/>
      <c r="F49" s="39">
        <f t="shared" si="5"/>
        <v>0</v>
      </c>
    </row>
    <row r="50" spans="1:6" s="5" customFormat="1" ht="16.5" thickBot="1">
      <c r="A50" s="36" t="s">
        <v>37</v>
      </c>
      <c r="B50" s="17" t="s">
        <v>91</v>
      </c>
      <c r="C50" s="18" t="s">
        <v>8</v>
      </c>
      <c r="D50" s="19">
        <v>5</v>
      </c>
      <c r="E50" s="43"/>
      <c r="F50" s="44">
        <f t="shared" si="5"/>
        <v>0</v>
      </c>
    </row>
    <row r="51" spans="1:6" s="5" customFormat="1" ht="16.5" thickBot="1">
      <c r="A51" s="28" t="s">
        <v>38</v>
      </c>
      <c r="B51" s="17" t="s">
        <v>92</v>
      </c>
      <c r="C51" s="15" t="s">
        <v>8</v>
      </c>
      <c r="D51" s="19">
        <v>5</v>
      </c>
      <c r="E51" s="43"/>
      <c r="F51" s="44">
        <f t="shared" si="5"/>
        <v>0</v>
      </c>
    </row>
    <row r="52" spans="1:6" s="5" customFormat="1" ht="16.5" thickBot="1">
      <c r="A52" s="28" t="s">
        <v>44</v>
      </c>
      <c r="B52" s="14" t="s">
        <v>93</v>
      </c>
      <c r="C52" s="15" t="s">
        <v>8</v>
      </c>
      <c r="D52" s="16">
        <v>5</v>
      </c>
      <c r="E52" s="41"/>
      <c r="F52" s="39">
        <f t="shared" si="5"/>
        <v>0</v>
      </c>
    </row>
    <row r="53" spans="1:6" s="5" customFormat="1" ht="16.5" thickBot="1">
      <c r="A53" s="36" t="s">
        <v>45</v>
      </c>
      <c r="B53" s="17" t="s">
        <v>94</v>
      </c>
      <c r="C53" s="15" t="s">
        <v>8</v>
      </c>
      <c r="D53" s="19">
        <v>5</v>
      </c>
      <c r="E53" s="43"/>
      <c r="F53" s="44">
        <f t="shared" si="5"/>
        <v>0</v>
      </c>
    </row>
    <row r="54" spans="1:6" s="5" customFormat="1" ht="16.5" thickBot="1">
      <c r="A54" s="28" t="s">
        <v>46</v>
      </c>
      <c r="B54" s="14" t="s">
        <v>95</v>
      </c>
      <c r="C54" s="15" t="s">
        <v>19</v>
      </c>
      <c r="D54" s="16">
        <v>20</v>
      </c>
      <c r="E54" s="41"/>
      <c r="F54" s="39">
        <f t="shared" si="5"/>
        <v>0</v>
      </c>
    </row>
    <row r="55" spans="1:6" s="5" customFormat="1" ht="16.5" thickBot="1">
      <c r="A55" s="28" t="s">
        <v>47</v>
      </c>
      <c r="B55" s="14" t="s">
        <v>96</v>
      </c>
      <c r="C55" s="15" t="s">
        <v>19</v>
      </c>
      <c r="D55" s="16">
        <v>20</v>
      </c>
      <c r="E55" s="41"/>
      <c r="F55" s="39">
        <f t="shared" si="5"/>
        <v>0</v>
      </c>
    </row>
    <row r="56" spans="1:6" s="5" customFormat="1" ht="16.5" thickBot="1">
      <c r="A56" s="13" t="s">
        <v>70</v>
      </c>
      <c r="B56" s="14" t="s">
        <v>97</v>
      </c>
      <c r="C56" s="15" t="s">
        <v>8</v>
      </c>
      <c r="D56" s="16">
        <v>5</v>
      </c>
      <c r="E56" s="42"/>
      <c r="F56" s="39">
        <f>D56*E56</f>
        <v>0</v>
      </c>
    </row>
    <row r="57" spans="1:6" s="5" customFormat="1" ht="16.5" thickBot="1">
      <c r="A57" s="13" t="s">
        <v>71</v>
      </c>
      <c r="B57" s="14" t="s">
        <v>98</v>
      </c>
      <c r="C57" s="15" t="s">
        <v>8</v>
      </c>
      <c r="D57" s="16">
        <v>1</v>
      </c>
      <c r="E57" s="42"/>
      <c r="F57" s="39">
        <f t="shared" ref="F57:F59" si="6">D57*E57</f>
        <v>0</v>
      </c>
    </row>
    <row r="58" spans="1:6" s="5" customFormat="1" ht="16.5" thickBot="1">
      <c r="A58" s="13" t="s">
        <v>72</v>
      </c>
      <c r="B58" s="14" t="s">
        <v>99</v>
      </c>
      <c r="C58" s="15" t="s">
        <v>19</v>
      </c>
      <c r="D58" s="16">
        <v>20</v>
      </c>
      <c r="E58" s="42"/>
      <c r="F58" s="39">
        <f t="shared" si="6"/>
        <v>0</v>
      </c>
    </row>
    <row r="59" spans="1:6" s="5" customFormat="1" ht="16.5" thickBot="1">
      <c r="A59" s="13" t="s">
        <v>73</v>
      </c>
      <c r="B59" s="14" t="s">
        <v>100</v>
      </c>
      <c r="C59" s="15" t="s">
        <v>19</v>
      </c>
      <c r="D59" s="16">
        <v>20</v>
      </c>
      <c r="E59" s="42"/>
      <c r="F59" s="39">
        <f t="shared" si="6"/>
        <v>0</v>
      </c>
    </row>
    <row r="60" spans="1:6" s="5" customFormat="1" ht="16.5" thickBot="1">
      <c r="A60" s="28" t="s">
        <v>74</v>
      </c>
      <c r="B60" s="14" t="s">
        <v>101</v>
      </c>
      <c r="C60" s="15" t="s">
        <v>19</v>
      </c>
      <c r="D60" s="16">
        <v>10</v>
      </c>
      <c r="E60" s="41"/>
      <c r="F60" s="39">
        <f t="shared" ref="F60" si="7">D60*E60</f>
        <v>0</v>
      </c>
    </row>
    <row r="61" spans="1:6" s="5" customFormat="1" ht="24" customHeight="1" thickBot="1">
      <c r="A61" s="8" t="s">
        <v>9</v>
      </c>
      <c r="B61" s="47" t="s">
        <v>42</v>
      </c>
      <c r="C61" s="47"/>
      <c r="D61" s="47"/>
      <c r="E61" s="47"/>
      <c r="F61" s="40">
        <f>SUM(F34:F60)</f>
        <v>0</v>
      </c>
    </row>
    <row r="62" spans="1:6" s="29" customFormat="1" ht="27.6" customHeight="1" thickBot="1">
      <c r="A62" s="1"/>
      <c r="B62" s="3"/>
      <c r="C62" s="1"/>
      <c r="D62" s="1"/>
      <c r="E62" s="4"/>
      <c r="F62" s="4"/>
    </row>
    <row r="63" spans="1:6" s="29" customFormat="1" ht="24" customHeight="1" thickBot="1">
      <c r="A63" s="20"/>
      <c r="B63" s="21" t="s">
        <v>10</v>
      </c>
      <c r="C63" s="22"/>
      <c r="D63" s="23"/>
      <c r="E63" s="24"/>
      <c r="F63" s="25"/>
    </row>
    <row r="64" spans="1:6" s="29" customFormat="1" ht="24" customHeight="1" thickBot="1">
      <c r="A64" s="26" t="s">
        <v>7</v>
      </c>
      <c r="B64" s="52" t="str">
        <f>B8</f>
        <v>PRIPREMNI RADOVI</v>
      </c>
      <c r="C64" s="52"/>
      <c r="D64" s="52"/>
      <c r="E64" s="52"/>
      <c r="F64" s="37">
        <f>F31</f>
        <v>0</v>
      </c>
    </row>
    <row r="65" spans="1:6" s="29" customFormat="1" ht="24" customHeight="1" thickBot="1">
      <c r="A65" s="27" t="s">
        <v>9</v>
      </c>
      <c r="B65" s="61" t="str">
        <f>B33</f>
        <v>ZEMLJANI RADOVI - ISKOPI</v>
      </c>
      <c r="C65" s="61"/>
      <c r="D65" s="61"/>
      <c r="E65" s="61"/>
      <c r="F65" s="37">
        <f>F61</f>
        <v>0</v>
      </c>
    </row>
    <row r="66" spans="1:6" s="29" customFormat="1" ht="24" customHeight="1" thickBot="1">
      <c r="A66" s="5"/>
      <c r="B66" s="62" t="s">
        <v>11</v>
      </c>
      <c r="C66" s="62"/>
      <c r="D66" s="62"/>
      <c r="E66" s="62"/>
      <c r="F66" s="38">
        <f>SUM(F64:F65)</f>
        <v>0</v>
      </c>
    </row>
    <row r="67" spans="1:6" s="29" customFormat="1" ht="24" customHeight="1" thickBot="1">
      <c r="A67" s="5"/>
      <c r="B67" s="62" t="s">
        <v>12</v>
      </c>
      <c r="C67" s="62"/>
      <c r="D67" s="62"/>
      <c r="E67" s="62"/>
      <c r="F67" s="38">
        <f>F66*0.25</f>
        <v>0</v>
      </c>
    </row>
    <row r="68" spans="1:6" s="29" customFormat="1" ht="24" customHeight="1" thickBot="1">
      <c r="A68" s="5"/>
      <c r="B68" s="62" t="s">
        <v>13</v>
      </c>
      <c r="C68" s="62"/>
      <c r="D68" s="62"/>
      <c r="E68" s="62"/>
      <c r="F68" s="38">
        <f>SUM(F66:F67)</f>
        <v>0</v>
      </c>
    </row>
    <row r="69" spans="1:6" s="29" customFormat="1" ht="14.25">
      <c r="B69" s="30"/>
      <c r="D69" s="31"/>
      <c r="E69" s="32"/>
      <c r="F69" s="32"/>
    </row>
    <row r="70" spans="1:6" s="29" customFormat="1" thickBot="1">
      <c r="B70" s="30"/>
      <c r="D70" s="31"/>
      <c r="E70" s="32"/>
      <c r="F70" s="32"/>
    </row>
    <row r="71" spans="1:6" s="29" customFormat="1" ht="16.5" thickBot="1">
      <c r="A71" s="63" t="s">
        <v>14</v>
      </c>
      <c r="B71" s="63"/>
      <c r="E71" s="33"/>
      <c r="F71" s="33"/>
    </row>
    <row r="72" spans="1:6" s="29" customFormat="1" ht="14.25">
      <c r="B72" s="30"/>
      <c r="E72" s="33"/>
      <c r="F72" s="33"/>
    </row>
    <row r="73" spans="1:6" s="29" customFormat="1" ht="15.75">
      <c r="B73" s="30"/>
      <c r="C73" s="60" t="s">
        <v>17</v>
      </c>
      <c r="D73" s="60"/>
      <c r="E73" s="60"/>
      <c r="F73" s="60"/>
    </row>
    <row r="74" spans="1:6" s="29" customFormat="1" ht="14.25">
      <c r="B74" s="30"/>
      <c r="E74" s="33"/>
      <c r="F74" s="33"/>
    </row>
    <row r="75" spans="1:6" s="29" customFormat="1" ht="14.25">
      <c r="B75" s="30"/>
      <c r="E75" s="33"/>
      <c r="F75" s="33"/>
    </row>
    <row r="76" spans="1:6">
      <c r="A76" s="29"/>
      <c r="B76" s="34" t="s">
        <v>18</v>
      </c>
      <c r="C76" s="29"/>
      <c r="D76" s="29"/>
      <c r="E76" s="33"/>
      <c r="F76" s="33"/>
    </row>
    <row r="77" spans="1:6" ht="15.75">
      <c r="A77" s="29"/>
      <c r="B77" s="30"/>
      <c r="C77" s="60" t="s">
        <v>15</v>
      </c>
      <c r="D77" s="60"/>
      <c r="E77" s="60"/>
      <c r="F77" s="60"/>
    </row>
    <row r="78" spans="1:6" ht="15.75">
      <c r="A78" s="29"/>
      <c r="B78" s="30"/>
      <c r="C78" s="60" t="s">
        <v>16</v>
      </c>
      <c r="D78" s="60"/>
      <c r="E78" s="60"/>
      <c r="F78" s="60"/>
    </row>
    <row r="79" spans="1:6">
      <c r="A79" s="29"/>
      <c r="B79" s="30"/>
      <c r="C79" s="29"/>
      <c r="D79" s="29"/>
      <c r="E79" s="33"/>
      <c r="F79" s="33"/>
    </row>
  </sheetData>
  <mergeCells count="21">
    <mergeCell ref="C73:F73"/>
    <mergeCell ref="C77:F77"/>
    <mergeCell ref="C78:F78"/>
    <mergeCell ref="B65:E65"/>
    <mergeCell ref="B66:E66"/>
    <mergeCell ref="B67:E67"/>
    <mergeCell ref="B68:E68"/>
    <mergeCell ref="A71:B71"/>
    <mergeCell ref="B31:E31"/>
    <mergeCell ref="B61:E61"/>
    <mergeCell ref="B33:F33"/>
    <mergeCell ref="B64:E64"/>
    <mergeCell ref="A1:F1"/>
    <mergeCell ref="A3:F3"/>
    <mergeCell ref="A4:F4"/>
    <mergeCell ref="A6:A7"/>
    <mergeCell ref="B6:B7"/>
    <mergeCell ref="C6:C7"/>
    <mergeCell ref="E6:E7"/>
    <mergeCell ref="F6:F7"/>
    <mergeCell ref="D6:D7"/>
  </mergeCells>
  <phoneticPr fontId="6" type="noConversion"/>
  <pageMargins left="0.70000000000000007" right="0.70000000000000007" top="0.75" bottom="0.75" header="0.30000000000000004" footer="0.30000000000000004"/>
  <pageSetup paperSize="9" scale="8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Uputa za popunjavanje</vt:lpstr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Besima</dc:creator>
  <cp:lastModifiedBy>Kristijan Lončarić</cp:lastModifiedBy>
  <cp:lastPrinted>2023-02-07T14:47:07Z</cp:lastPrinted>
  <dcterms:created xsi:type="dcterms:W3CDTF">2021-12-13T14:27:14Z</dcterms:created>
  <dcterms:modified xsi:type="dcterms:W3CDTF">2023-02-08T07:51:56Z</dcterms:modified>
</cp:coreProperties>
</file>